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30" windowWidth="9270" windowHeight="4680" tabRatio="875" activeTab="1"/>
  </bookViews>
  <sheets>
    <sheet name="Instructions" sheetId="1" r:id="rId1"/>
    <sheet name="Amendment Form" sheetId="2" r:id="rId2"/>
    <sheet name="300-Personal Services" sheetId="3" r:id="rId3"/>
    <sheet name="301-Regular Operating" sheetId="4" r:id="rId4"/>
    <sheet name="303-Motor Vehicle Purchase" sheetId="5" r:id="rId5"/>
    <sheet name="304-Equipment" sheetId="6" r:id="rId6"/>
    <sheet name="305-Computer Charges " sheetId="7" r:id="rId7"/>
    <sheet name="306-Real Estate Charges" sheetId="8" r:id="rId8"/>
    <sheet name="307-Telecom" sheetId="9" r:id="rId9"/>
    <sheet name="312-Contracts" sheetId="10" r:id="rId10"/>
    <sheet name="Grants" sheetId="11" r:id="rId11"/>
    <sheet name="Menu for amendment form" sheetId="12" r:id="rId12"/>
  </sheets>
  <definedNames>
    <definedName name="_xlnm._FilterDatabase" localSheetId="11" hidden="1">'Menu for amendment form'!$A$1:$AC$650</definedName>
    <definedName name="Class">'Menu for amendment form'!$W$3:$W$75</definedName>
    <definedName name="Class_Number_and_Name">'Menu for amendment form'!$W$3:$W$75</definedName>
    <definedName name="Computer_Accounts">'Menu for amendment form'!$O$3:$O$13</definedName>
    <definedName name="Contract_Description">'Menu for amendment form'!$V$3:$V$71</definedName>
    <definedName name="Cost_Type">'Menu for amendment form'!$P$3:$P$5</definedName>
    <definedName name="DepartmentID">'Menu for amendment form'!$B73:$B65532</definedName>
    <definedName name="DeptID">'Menu for amendment form'!$B73:$B65532</definedName>
    <definedName name="DeptName_DeptNo_FS_Project">'Menu for amendment form'!$X$3:$X$645</definedName>
    <definedName name="DeptName_Number_FS_Project">'Menu for amendment form'!$Y$3:$Y$650</definedName>
    <definedName name="Employee_Work_Location">'Menu for amendment form'!$J$3:$J$5</definedName>
    <definedName name="Equip">'Menu for amendment form'!$F:$F</definedName>
    <definedName name="Equipment_Accounts">'Menu for amendment form'!$N$3:$N$4</definedName>
    <definedName name="fiscalyear" localSheetId="4">#REF!</definedName>
    <definedName name="fiscalyear">#REF!</definedName>
    <definedName name="FundSource">'Menu for amendment form'!$A$2:$A$421</definedName>
    <definedName name="Goal_Strategy">'Menu for amendment form'!$L$3:$L$87</definedName>
    <definedName name="Grant_Accounts">'Menu for amendment form'!$X$3:$X$9</definedName>
    <definedName name="Grants_Accounts">'Menu for amendment form'!$X$3:$X$9</definedName>
    <definedName name="job">'Menu for amendment form'!$D:$D</definedName>
    <definedName name="Lease">'Menu for amendment form'!$G:$G</definedName>
    <definedName name="MV_Reason_for_Purchase">'Menu for amendment form'!$AB$3:$AB$6</definedName>
    <definedName name="MVMake">'Menu for amendment form'!$AA$3:$AA$16</definedName>
    <definedName name="MVReason">'Menu for amendment form'!$AB$3:$AB$6</definedName>
    <definedName name="MVTypes">'Menu for amendment form'!$AC$3:$AC$11</definedName>
    <definedName name="MVUse">'Menu for amendment form'!$Z$3:$Z$5</definedName>
    <definedName name="number">'Menu for amendment form'!$C:$C</definedName>
    <definedName name="OPB">'Menu for amendment form'!$K:$K</definedName>
    <definedName name="org">'Menu for amendment form'!$H:$H</definedName>
    <definedName name="orgnumber" localSheetId="4">#REF!</definedName>
    <definedName name="orgnumber">#REF!</definedName>
    <definedName name="Ownership_of_Space">'Menu for amendment form'!$S$3:$S$6</definedName>
    <definedName name="_xlnm.Print_Area" localSheetId="1">'Amendment Form'!$A$1:$E$39</definedName>
    <definedName name="_xlnm.Print_Area" localSheetId="11">'Menu for amendment form'!$C$3:$I$126</definedName>
    <definedName name="prognumber" localSheetId="4">#REF!</definedName>
    <definedName name="prognumber">#REF!</definedName>
    <definedName name="ProgProj">'Menu for amendment form'!$A1:$A416</definedName>
    <definedName name="projnumber" localSheetId="4">#REF!</definedName>
    <definedName name="projnumber">#REF!</definedName>
    <definedName name="Reason_for_pur">'Menu for amendment form'!$AB$3:$AB$6</definedName>
    <definedName name="Reason_for_Purchase">'Menu for amendment form'!$AB$3:$AB$6</definedName>
    <definedName name="roe">'Menu for amendment form'!$E:$E</definedName>
    <definedName name="ROE_Accounts">'Menu for amendment form'!$M$3:$M$15</definedName>
    <definedName name="subclass" localSheetId="4">#REF!</definedName>
    <definedName name="subclass">#REF!</definedName>
    <definedName name="Telecommunications">'Menu for amendment form'!$T$3:$T$5</definedName>
    <definedName name="Transaction_Type">'Menu for amendment form'!$Q$3:$Q$5</definedName>
    <definedName name="Type_of_Contract">'Menu for amendment form'!$U$3:$U$7</definedName>
    <definedName name="Type_of_Space">'Menu for amendment form'!$R$3:$R$5</definedName>
  </definedNames>
  <calcPr fullCalcOnLoad="1"/>
</workbook>
</file>

<file path=xl/comments2.xml><?xml version="1.0" encoding="utf-8"?>
<comments xmlns="http://schemas.openxmlformats.org/spreadsheetml/2006/main">
  <authors>
    <author>GADOE</author>
    <author>Carmen Hernandez-Fre</author>
    <author> </author>
    <author>Carmen Hernandez-Freemire</author>
  </authors>
  <commentList>
    <comment ref="D13" authorId="0">
      <text>
        <r>
          <rPr>
            <b/>
            <sz val="10"/>
            <rFont val="Tahoma"/>
            <family val="2"/>
          </rPr>
          <t>GADOE:</t>
        </r>
        <r>
          <rPr>
            <sz val="10"/>
            <rFont val="Tahoma"/>
            <family val="2"/>
          </rPr>
          <t xml:space="preserve">
</t>
        </r>
        <r>
          <rPr>
            <sz val="9"/>
            <rFont val="Tahoma"/>
            <family val="2"/>
          </rPr>
          <t>Do not put figures in this column, figures will selfpopulate from schedules.</t>
        </r>
      </text>
    </comment>
    <comment ref="C8" authorId="1">
      <text>
        <r>
          <rPr>
            <sz val="10"/>
            <rFont val="Tahoma"/>
            <family val="2"/>
          </rPr>
          <t xml:space="preserve">Insert OPB Sub-program # from drop down menu. </t>
        </r>
        <r>
          <rPr>
            <sz val="8"/>
            <rFont val="Tahoma"/>
            <family val="2"/>
          </rPr>
          <t xml:space="preserve">
</t>
        </r>
      </text>
    </comment>
    <comment ref="E13" authorId="0">
      <text>
        <r>
          <rPr>
            <b/>
            <sz val="10"/>
            <rFont val="Tahoma"/>
            <family val="2"/>
          </rPr>
          <t>GADOE:</t>
        </r>
        <r>
          <rPr>
            <sz val="10"/>
            <rFont val="Tahoma"/>
            <family val="2"/>
          </rPr>
          <t xml:space="preserve">
</t>
        </r>
        <r>
          <rPr>
            <sz val="9"/>
            <rFont val="Tahoma"/>
            <family val="2"/>
          </rPr>
          <t>Do not put figures in this column, figures will selfpopulate from schedules.</t>
        </r>
      </text>
    </comment>
    <comment ref="C23" authorId="2">
      <text>
        <r>
          <rPr>
            <sz val="10"/>
            <rFont val="Tahoma"/>
            <family val="2"/>
          </rPr>
          <t>Insert grant number from drop down menu.</t>
        </r>
        <r>
          <rPr>
            <sz val="8"/>
            <rFont val="Tahoma"/>
            <family val="2"/>
          </rPr>
          <t xml:space="preserve">
</t>
        </r>
      </text>
    </comment>
    <comment ref="E10" authorId="3">
      <text>
        <r>
          <rPr>
            <sz val="10"/>
            <rFont val="Tahoma"/>
            <family val="2"/>
          </rPr>
          <t>Insert the amendment number, e.g. if this is your second submission, select 2.</t>
        </r>
      </text>
    </comment>
    <comment ref="C14" authorId="3">
      <text>
        <r>
          <rPr>
            <sz val="10"/>
            <rFont val="Tahoma"/>
            <family val="2"/>
          </rPr>
          <t xml:space="preserve">Enter the number of new positions or number of transferred positions.
</t>
        </r>
      </text>
    </comment>
  </commentList>
</comments>
</file>

<file path=xl/sharedStrings.xml><?xml version="1.0" encoding="utf-8"?>
<sst xmlns="http://schemas.openxmlformats.org/spreadsheetml/2006/main" count="1578" uniqueCount="1389">
  <si>
    <t>SALARY</t>
  </si>
  <si>
    <t>TOTAL</t>
  </si>
  <si>
    <t xml:space="preserve"> </t>
  </si>
  <si>
    <t>AMOUNT</t>
  </si>
  <si>
    <t>DESCRIPTION</t>
  </si>
  <si>
    <t>Georgia Department of Education</t>
  </si>
  <si>
    <t>Total</t>
  </si>
  <si>
    <t>JOB TITLE</t>
  </si>
  <si>
    <t>OPERATING BUDGET</t>
  </si>
  <si>
    <t>ITEM DESCRIPTION</t>
  </si>
  <si>
    <t>Class</t>
  </si>
  <si>
    <t>Comments:</t>
  </si>
  <si>
    <t>300-PERSONAL SERVICES DETAIL</t>
  </si>
  <si>
    <t>301-REGULAR OPERATING and TRAVEL DETAIL</t>
  </si>
  <si>
    <t>Contracts</t>
  </si>
  <si>
    <t>304- EQUIPMENT</t>
  </si>
  <si>
    <t>Lease/Purchase</t>
  </si>
  <si>
    <t>New/ Replacement</t>
  </si>
  <si>
    <t>306- REAL ESTATE CHARGES</t>
  </si>
  <si>
    <t>307-TELECOM DETAIL</t>
  </si>
  <si>
    <r>
      <t>Directions:</t>
    </r>
    <r>
      <rPr>
        <sz val="11"/>
        <rFont val="Arial"/>
        <family val="2"/>
      </rPr>
      <t xml:space="preserve"> Detail expenses for internet, black berries, cell phones, office telephones, etc. for staff.</t>
    </r>
  </si>
  <si>
    <t xml:space="preserve">  21st Century-4142221010</t>
  </si>
  <si>
    <t>New</t>
  </si>
  <si>
    <t xml:space="preserve">New </t>
  </si>
  <si>
    <t xml:space="preserve">  Accounting Services-4141520010</t>
  </si>
  <si>
    <t>Existing</t>
  </si>
  <si>
    <t>Ongoing</t>
  </si>
  <si>
    <t>Replacement</t>
  </si>
  <si>
    <t xml:space="preserve">  Ask DOE (Help Desk)-4141440010</t>
  </si>
  <si>
    <t xml:space="preserve">  Budget Services-4141515010</t>
  </si>
  <si>
    <t xml:space="preserve">  Charter Schools-4142225010</t>
  </si>
  <si>
    <t xml:space="preserve">  Communications-4141430010</t>
  </si>
  <si>
    <t xml:space="preserve">  Contract Admin-4141525010</t>
  </si>
  <si>
    <t xml:space="preserve">  Curriculum-4142220010</t>
  </si>
  <si>
    <t xml:space="preserve">  Data Collection-4146595010</t>
  </si>
  <si>
    <t xml:space="preserve">  Deputy Supt IT-4146510010</t>
  </si>
  <si>
    <t xml:space="preserve">  Development-4146520010</t>
  </si>
  <si>
    <t xml:space="preserve">  ETTCs-4146575010</t>
  </si>
  <si>
    <t xml:space="preserve">  Even Start-4143157010</t>
  </si>
  <si>
    <t xml:space="preserve">  External Affairs-4141220010</t>
  </si>
  <si>
    <t xml:space="preserve">  FBO Deputy Superintendent-4141510010</t>
  </si>
  <si>
    <t xml:space="preserve">  Field Offices-4141250010</t>
  </si>
  <si>
    <t xml:space="preserve">  Financial Review-4141540010</t>
  </si>
  <si>
    <t xml:space="preserve">  GHP - Valdosta-4142252010</t>
  </si>
  <si>
    <r>
      <t>Directions:</t>
    </r>
    <r>
      <rPr>
        <sz val="11"/>
        <rFont val="Arial"/>
        <family val="2"/>
      </rPr>
      <t xml:space="preserve"> Federal programs are charged rent.  Rent for State programs comes out of GDOE central administration budget.  Budget Services will provide rent amount for federal programs.  One time rental of a space e.g. for a meeting, must be detailed in Regular Operating class 301. </t>
    </r>
  </si>
  <si>
    <t>Budget/Grant Amendment Form</t>
  </si>
  <si>
    <t xml:space="preserve">  Governor's Honors Program Admin-4142250010</t>
  </si>
  <si>
    <t xml:space="preserve">  Health Education-4143159010</t>
  </si>
  <si>
    <t xml:space="preserve">  Homeless Education-4143153010</t>
  </si>
  <si>
    <t xml:space="preserve">  Human Resources-4141810010</t>
  </si>
  <si>
    <t xml:space="preserve">  Innovative Academic Programs-4142222010</t>
  </si>
  <si>
    <t xml:space="preserve">  Instructional Technology-4146570010</t>
  </si>
  <si>
    <t xml:space="preserve">  Internal Support-4141530010</t>
  </si>
  <si>
    <t xml:space="preserve">  Internal Technology-4146530010</t>
  </si>
  <si>
    <t xml:space="preserve">  Learn &amp; Serve-4143155010</t>
  </si>
  <si>
    <t xml:space="preserve">  Learning Support Services-4142530010</t>
  </si>
  <si>
    <t xml:space="preserve">  Legal Services-4141620010</t>
  </si>
  <si>
    <t xml:space="preserve">  Lottery-4149245010</t>
  </si>
  <si>
    <t xml:space="preserve">  Migrant Education-4143161010</t>
  </si>
  <si>
    <t xml:space="preserve">  National Science Center-4146525010</t>
  </si>
  <si>
    <t xml:space="preserve">  Nutrition Admin-4143320010</t>
  </si>
  <si>
    <t xml:space="preserve">  PEA Deputy Superintendent-4141240010</t>
  </si>
  <si>
    <t xml:space="preserve">  Policy-4141410010</t>
  </si>
  <si>
    <t xml:space="preserve">  Reading-4142410010</t>
  </si>
  <si>
    <t xml:space="preserve">  Recognition Programs-4141450010</t>
  </si>
  <si>
    <t xml:space="preserve">  Safe and DrugFree-4143152010</t>
  </si>
  <si>
    <t xml:space="preserve">  State Board-4141110010</t>
  </si>
  <si>
    <t xml:space="preserve">  State Superintendent-4141210010</t>
  </si>
  <si>
    <t xml:space="preserve">  Teacher Quality-4144860010</t>
  </si>
  <si>
    <t xml:space="preserve">  Title I -4143160010</t>
  </si>
  <si>
    <t xml:space="preserve">  Title III/ESOL-4142228010</t>
  </si>
  <si>
    <t>ANNUALIZED INCREASE</t>
  </si>
  <si>
    <t>Grants</t>
  </si>
  <si>
    <t>Purchase</t>
  </si>
  <si>
    <t xml:space="preserve"> - All information must be entered onto the schedules.</t>
  </si>
  <si>
    <t>Account</t>
  </si>
  <si>
    <t>Instructions:</t>
  </si>
  <si>
    <t xml:space="preserve"> - Fields highlighted in BLUE must contain information</t>
  </si>
  <si>
    <t xml:space="preserve"> - Completing the Amendment Form</t>
  </si>
  <si>
    <t>Type of Request- new or ongoing</t>
  </si>
  <si>
    <t xml:space="preserve">Lease </t>
  </si>
  <si>
    <t>312- CONTRACTS</t>
  </si>
  <si>
    <t>DESCRIPTION &amp; PURPOSE</t>
  </si>
  <si>
    <t>State Fiscal Year</t>
  </si>
  <si>
    <t>Funds to Budget</t>
  </si>
  <si>
    <t>Purpose of this amendment:</t>
  </si>
  <si>
    <t>Personal Services</t>
  </si>
  <si>
    <t>Regular Operating Expense</t>
  </si>
  <si>
    <t>Equipment</t>
  </si>
  <si>
    <t>Computer Charges</t>
  </si>
  <si>
    <t>Real Estate Charges</t>
  </si>
  <si>
    <t>Telecommunications</t>
  </si>
  <si>
    <t>Preparer's Signature</t>
  </si>
  <si>
    <t>Date</t>
  </si>
  <si>
    <t>Program Mgr Signature</t>
  </si>
  <si>
    <t>For FBO Use only</t>
  </si>
  <si>
    <t>Date analyzed</t>
  </si>
  <si>
    <t>Date entered in PS</t>
  </si>
  <si>
    <t>Analyst</t>
  </si>
  <si>
    <t>Budget Office</t>
  </si>
  <si>
    <t>Operating Subclass</t>
  </si>
  <si>
    <t>Budget Amendment Instructions</t>
  </si>
  <si>
    <t xml:space="preserve">  ESI Deputy Superintendent-4144710010</t>
  </si>
  <si>
    <t xml:space="preserve">  Project Manager/SIS-4146592010</t>
  </si>
  <si>
    <t xml:space="preserve">  School Improvement - Federal-4144812010</t>
  </si>
  <si>
    <t xml:space="preserve">  SIA Deputy Superintendent-4142110010</t>
  </si>
  <si>
    <t xml:space="preserve"> Amendment No.</t>
  </si>
  <si>
    <t xml:space="preserve">4.   Select amendment number from the drop down menu.  </t>
  </si>
  <si>
    <t xml:space="preserve">5.  Briefly describe the purpose of the amendment.  </t>
  </si>
  <si>
    <t xml:space="preserve">  grant #- 583-Academic CoachOPB Subprogram- 1562801</t>
  </si>
  <si>
    <t xml:space="preserve">  grant #- 642-Extended Day/Year (includes bond funds and federal funds)OPB Subprogram- 1560101</t>
  </si>
  <si>
    <t xml:space="preserve">  grant #- 642-Youth CampsOPB Subprogram- 1560102</t>
  </si>
  <si>
    <t xml:space="preserve">  grant #- 642-Young FarmersOPB Subprogram- 1560103</t>
  </si>
  <si>
    <t xml:space="preserve">  grant #- 642-Agriculture Industry CertificationOPB Subprogram- 1560104</t>
  </si>
  <si>
    <t xml:space="preserve">  grant #- 642-Area Teacher ProgramOPB Subprogram- 1560106</t>
  </si>
  <si>
    <t xml:space="preserve">  grant #- 642-Food Processing PlantsOPB Subprogram- 1560107</t>
  </si>
  <si>
    <t xml:space="preserve">  grant #- 642-Short Term Adult Agriculture Education ProgramOPB Subprogram- 1560105</t>
  </si>
  <si>
    <t xml:space="preserve">  grant #- 593-Charter School Planning GrantsOPB Subprogram- 1560702</t>
  </si>
  <si>
    <t xml:space="preserve">  grant #- 593-Charter School Implementation Grants (includes federal funds)OPB Subprogram- 1560703</t>
  </si>
  <si>
    <t xml:space="preserve">  grant #- 593-Charter School Facilities/Operations GrantsOPB Subprogram- 1560704</t>
  </si>
  <si>
    <t xml:space="preserve">  grant #- 624-Communities in SchoolsOPB Subprogram- 1560601</t>
  </si>
  <si>
    <t xml:space="preserve">  grant #- 315-Graduation Coaches OPB Subprogram- 1563701</t>
  </si>
  <si>
    <t xml:space="preserve">  grant #- 315-JROTCOPB Subprogram- 1563703</t>
  </si>
  <si>
    <t xml:space="preserve">  grant #- 544-EqualizationOPB Subprogram- 1563201</t>
  </si>
  <si>
    <t xml:space="preserve">  grant #- 551-Title I-A Improving Basic ProgramsOPB Subprogram- 1560304</t>
  </si>
  <si>
    <t xml:space="preserve">  grant #- 553-Instructional Services - HandicappedOPB Subprogram- 1560320</t>
  </si>
  <si>
    <t xml:space="preserve">  grant #- 567-Title I-B Even StartOPB Subprogram- 1560314</t>
  </si>
  <si>
    <t xml:space="preserve">  grant #- 571-Title V Innovative ProgramsOPB Subprogram- 1560309</t>
  </si>
  <si>
    <t xml:space="preserve">  grant #- 573-Education Homeless Children/YouthOPB Subprogram- 1560303</t>
  </si>
  <si>
    <t xml:space="preserve">  grant #- 576-Title IV-A1 Safe &amp; Drug FreeOPB Subprogram- 1560316</t>
  </si>
  <si>
    <t xml:space="preserve">  grant #- 578-Refugee School Impact (Emergency Immigrant Assistance)OPB Subprogram- 1560302</t>
  </si>
  <si>
    <t xml:space="preserve">  grant #- 579-Title II Math and ScienceOPB Subprogram- 1560306</t>
  </si>
  <si>
    <t xml:space="preserve">  grant #- 580-Byrd ScholarshipOPB Subprogram- 1560318</t>
  </si>
  <si>
    <t xml:space="preserve">  grant #- 585-Learn &amp; Serve America ProgramOPB Subprogram- 1560315</t>
  </si>
  <si>
    <t xml:space="preserve">  grant #- 609-Title I-F Comprehensive School ReformOPB Subprogram- 1560313</t>
  </si>
  <si>
    <t xml:space="preserve">  grant #- 610-Character EducationOPB Subprogram- 1560311</t>
  </si>
  <si>
    <t xml:space="preserve">  grant #- 628-Title I-C MigrantOPB Subprogram- 1560305</t>
  </si>
  <si>
    <t xml:space="preserve">  grant #- 629-Title I-D Neglected &amp; DelinquentOPB Subprogram- 1560301</t>
  </si>
  <si>
    <t xml:space="preserve">  grant #- 630-Title II-A Improving Teacher QualityOPB Subprogram- 1560317</t>
  </si>
  <si>
    <t xml:space="preserve">  grant #- 631-Title II-D Enhancing Ed Thru TechnologyOPB Subprogram- 1560307</t>
  </si>
  <si>
    <t xml:space="preserve">  grant #- 632-Title III-A English Language AcquisitionOPB Subprogram- 1560312</t>
  </si>
  <si>
    <t xml:space="preserve">  grant #- 634-Title IV-B 21st Century CommOPB Subprogram- 1560308</t>
  </si>
  <si>
    <t xml:space="preserve">  grant #- 636-Title VI-B Rural and Low-IncomeOPB Subprogram- 1560310</t>
  </si>
  <si>
    <t xml:space="preserve">  grant #- 637-Title I-B Reading FirstOPB Subprogram- 1560319</t>
  </si>
  <si>
    <t xml:space="preserve">  grant #- 561-Georgia Learning Resources SystemsOPB Subprogram- 1562401</t>
  </si>
  <si>
    <t xml:space="preserve">  grant #- 614-Internet AccessOPB Subprogram- 1561602</t>
  </si>
  <si>
    <t xml:space="preserve">  grant #- 542-Local Five Mill ShareOPB Subprogram- 1563101</t>
  </si>
  <si>
    <t xml:space="preserve">  grant #- 615-National Board CertificationOPB Subprogram- 1562901</t>
  </si>
  <si>
    <t xml:space="preserve">  grant #- 595-Migrant Ed-State FundsOPB Subprogram- 1560901</t>
  </si>
  <si>
    <t xml:space="preserve">  grant #- 549-Special Ed Low IncidenceOPB Subprogram- 1560902</t>
  </si>
  <si>
    <t xml:space="preserve">  grant #- 545-Sparsity GrantsOPB Subprogram- 1560903</t>
  </si>
  <si>
    <t xml:space="preserve">  grant #- 315-High Performing PrincipalsOPB Subprogram- 1560904</t>
  </si>
  <si>
    <t xml:space="preserve">  grant #- 315-Remedial Education Program Grades 6-8OPB Subprogram- 1560906</t>
  </si>
  <si>
    <t xml:space="preserve">  grant #- 315-Residential Treatment Facilities GrantsOPB Subprogram- 1560907</t>
  </si>
  <si>
    <t xml:space="preserve">  grant #- 315-Regional Agriculture Center (Toombs County)OPB Subprogram- 1560908</t>
  </si>
  <si>
    <t xml:space="preserve">  grant #- 557-School Lunch - StateOPB Subprogram- 1561301</t>
  </si>
  <si>
    <t xml:space="preserve">  grant #- 556-School Lunch - FederalOPB Subprogram- 1561301</t>
  </si>
  <si>
    <t xml:space="preserve">  grant #- 582-PreSchool HandicappedOPB Subprogram- 1562501</t>
  </si>
  <si>
    <t xml:space="preserve">  grant #- 541-Pupil TransportationOPB Subprogram- 1560501</t>
  </si>
  <si>
    <t xml:space="preserve">  grant #- 530-QBE - Elementary Grades (K-3)OPB Subprogram- 1560801</t>
  </si>
  <si>
    <t xml:space="preserve">  grant #- 531-QBE - Middle Grades (4-8)OPB Subprogram- 1560802</t>
  </si>
  <si>
    <t xml:space="preserve">  grant #- 532-QBE - High School (9-12)OPB Subprogram- 1560803</t>
  </si>
  <si>
    <t xml:space="preserve">  grant #- 534-QBE - Vocational Education LaboratoriesOPB Subprogram- 1560811</t>
  </si>
  <si>
    <t xml:space="preserve">  grant #- 535-QBE - Special EducationOPB Subprogram- 1560808</t>
  </si>
  <si>
    <t xml:space="preserve">  grant #- 536-QBE - GiftedOPB Subprogram- 1560810</t>
  </si>
  <si>
    <t xml:space="preserve">  grant #- 537-QBE - Remedial EducationOPB Subprogram- 1560812</t>
  </si>
  <si>
    <t xml:space="preserve">  grant #- 538-QBE - Staff DevelopmentOPB Subprogram- 1560809</t>
  </si>
  <si>
    <t xml:space="preserve">  grant #- 626-QBE - Additional Instruction (20 days)OPB Subprogram- 1560813</t>
  </si>
  <si>
    <t xml:space="preserve">  grant #- 539-QBE - MediaOPB Subprogram- 1560804</t>
  </si>
  <si>
    <t xml:space="preserve">  grant #- 588-QBE - Alternative EducationOPB Subprogram- 1560806</t>
  </si>
  <si>
    <t xml:space="preserve">  grant #- 540-QBE - Indirect CostOPB Subprogram- 1560814</t>
  </si>
  <si>
    <t xml:space="preserve">  grant #- 550-Limited English Speaking Students ProgOPB Subprogram- 1560807</t>
  </si>
  <si>
    <t xml:space="preserve">  grant #- 604-Teacher Salary Schedule AdjustmentOPB Subprogram- 1560817</t>
  </si>
  <si>
    <t xml:space="preserve">  grant #- 543-Mid-Term Adjustment ReserveOPB Subprogram- 1560816</t>
  </si>
  <si>
    <t xml:space="preserve">  grant #- 639-Temporary QBE ReductionOPB Subprogram- 1560815</t>
  </si>
  <si>
    <t xml:space="preserve">  grant #- 616-Teachers Health Insurance AdjustmentOPB Subprogram- 1560805</t>
  </si>
  <si>
    <t xml:space="preserve">  grant #- 315-Ga Special Needs Scholarship GrantsOPB Subprogram- 1560818</t>
  </si>
  <si>
    <t xml:space="preserve">  grant #- 560-RESAsOPB Subprogram- 1561801</t>
  </si>
  <si>
    <t xml:space="preserve">  grant #- 575-Next Generation School GrantsOPB Subprogram- 1562202</t>
  </si>
  <si>
    <t xml:space="preserve">  grant #- 618-School NursesOPB Subprogram- 1561401</t>
  </si>
  <si>
    <t xml:space="preserve">  grant #- 555-Severely Emotional DisturbedOPB Subprogram- 1562601</t>
  </si>
  <si>
    <t xml:space="preserve">  grant #- 552-Teacher's RetirementOPB Subprogram- 1561703</t>
  </si>
  <si>
    <t xml:space="preserve">  grant #- 572-Vocational Education Payments to DTAEOPB Subprogram- 1561702</t>
  </si>
  <si>
    <t xml:space="preserve">  grant #- 581-Health Insurance - Non certified personnel &amp; retired teachersOPB Subprogram- 1561701</t>
  </si>
  <si>
    <t xml:space="preserve">  grant #- 563-Special Ed in State InstitutionsOPB Subprogram- 1561704</t>
  </si>
  <si>
    <t xml:space="preserve">  grant #- 562-Extended Day/Year (includes bond funds and federal funds)OPB Subprogram- 1563501</t>
  </si>
  <si>
    <t xml:space="preserve">  grant #- 562-Vocational Lab SupervisorsOPB Subprogram- 1563502</t>
  </si>
  <si>
    <t xml:space="preserve">  grant #- 562-HS That WorkOPB Subprogram- 1563503</t>
  </si>
  <si>
    <t xml:space="preserve">  grant #- 562-Vocational Industry CertificationOPB Subprogram- 1563504</t>
  </si>
  <si>
    <t xml:space="preserve">  grant #- 586-Youth Apprenticeship ProgramOPB Subprogram- 1563505</t>
  </si>
  <si>
    <t xml:space="preserve">  grant #- 613-State Mandated OPB Subprogram- 1563401</t>
  </si>
  <si>
    <t xml:space="preserve">  grant #- 584-Advanced Placement Exams (AP)OPB Subprogram- 1563401</t>
  </si>
  <si>
    <t xml:space="preserve">  grant #- 568-Prel. Scholastic Aptitude Test (PSAT)OPB Subprogram- 1563401</t>
  </si>
  <si>
    <t xml:space="preserve">  grant #- 635-Title VI-A State AssessmentOPB Subprogram- 1563402</t>
  </si>
  <si>
    <t xml:space="preserve">  grant #- 613-SAT PreparationOPB Subprogram- 1563403</t>
  </si>
  <si>
    <t xml:space="preserve">  grant #- 315-Web-Based Classroom Accountability ModelOPB Subprogram- 1563404</t>
  </si>
  <si>
    <t xml:space="preserve">  grant #- 315-SAT/ACT WaiverOPB Subprogram- 1563405</t>
  </si>
  <si>
    <t xml:space="preserve">  grant #- 554-Tuition for the MultihandicappedOPB Subprogram- 1562701</t>
  </si>
  <si>
    <t xml:space="preserve">6.  Complete the schedules that apply to the amounts in the amendment.  </t>
  </si>
  <si>
    <t>If you have questions or need assistance please contact your assigned Budget Analyst in the Budget Office.</t>
  </si>
  <si>
    <r>
      <t xml:space="preserve"> - Schedules- </t>
    </r>
    <r>
      <rPr>
        <sz val="12"/>
        <rFont val="Garamond"/>
        <family val="1"/>
      </rPr>
      <t xml:space="preserve">you must provide details as to how your budget unit will use the funds within each class, i.e. 300-personal services, 301- regular operating etc.  If funds will not be spent within a class, leave that schedule blank.  </t>
    </r>
    <r>
      <rPr>
        <b/>
        <sz val="12"/>
        <color indexed="10"/>
        <rFont val="Garamond"/>
        <family val="1"/>
      </rPr>
      <t>The totals on the schedules will roll to the amendment form automatically.</t>
    </r>
  </si>
  <si>
    <t># of positions included in this amendment</t>
  </si>
  <si>
    <t>Transfer</t>
  </si>
  <si>
    <r>
      <t xml:space="preserve">The budget amendment form is used by the Budget Office to explain your initial budget and to document subsequent changes to your budget over the fiscal year.  </t>
    </r>
    <r>
      <rPr>
        <b/>
        <u val="single"/>
        <sz val="12"/>
        <rFont val="Garamond"/>
        <family val="1"/>
      </rPr>
      <t>Program managers with federal funds</t>
    </r>
    <r>
      <rPr>
        <b/>
        <sz val="12"/>
        <rFont val="Garamond"/>
        <family val="1"/>
      </rPr>
      <t>, please note:</t>
    </r>
    <r>
      <rPr>
        <sz val="12"/>
        <rFont val="Garamond"/>
        <family val="1"/>
      </rPr>
      <t xml:space="preserve">  </t>
    </r>
    <r>
      <rPr>
        <b/>
        <sz val="14"/>
        <color indexed="10"/>
        <rFont val="Garamond"/>
        <family val="1"/>
      </rPr>
      <t xml:space="preserve"> You must complete a separate amendment form to budget each source of funds you plan to use - Current Year grant awards and  Carryover Funds </t>
    </r>
    <r>
      <rPr>
        <b/>
        <i/>
        <sz val="14"/>
        <color indexed="10"/>
        <rFont val="Garamond"/>
        <family val="1"/>
      </rPr>
      <t>(previous years' grant awards).</t>
    </r>
  </si>
  <si>
    <r>
      <t xml:space="preserve">8. The </t>
    </r>
    <r>
      <rPr>
        <b/>
        <sz val="12"/>
        <rFont val="Garamond"/>
        <family val="1"/>
      </rPr>
      <t>INITIAL</t>
    </r>
    <r>
      <rPr>
        <sz val="12"/>
        <rFont val="Garamond"/>
        <family val="1"/>
      </rPr>
      <t xml:space="preserve"> amendment for any budget unit/grant should explain the full amount of funds to be budgeted. </t>
    </r>
    <r>
      <rPr>
        <b/>
        <sz val="12"/>
        <rFont val="Garamond"/>
        <family val="1"/>
      </rPr>
      <t>SECOND</t>
    </r>
    <r>
      <rPr>
        <sz val="12"/>
        <rFont val="Garamond"/>
        <family val="1"/>
      </rPr>
      <t xml:space="preserve"> and </t>
    </r>
    <r>
      <rPr>
        <b/>
        <sz val="12"/>
        <rFont val="Garamond"/>
        <family val="1"/>
      </rPr>
      <t>SUBSEQUENT</t>
    </r>
    <r>
      <rPr>
        <sz val="12"/>
        <rFont val="Garamond"/>
        <family val="1"/>
      </rPr>
      <t xml:space="preserve"> amendments should indicate the </t>
    </r>
    <r>
      <rPr>
        <b/>
        <sz val="12"/>
        <rFont val="Garamond"/>
        <family val="1"/>
      </rPr>
      <t>changed amounts</t>
    </r>
    <r>
      <rPr>
        <sz val="12"/>
        <rFont val="Garamond"/>
        <family val="1"/>
      </rPr>
      <t xml:space="preserve"> </t>
    </r>
    <r>
      <rPr>
        <b/>
        <sz val="12"/>
        <rFont val="Garamond"/>
        <family val="1"/>
      </rPr>
      <t xml:space="preserve">ONLY </t>
    </r>
    <r>
      <rPr>
        <sz val="12"/>
        <rFont val="Garamond"/>
        <family val="1"/>
      </rPr>
      <t>of each class</t>
    </r>
    <r>
      <rPr>
        <b/>
        <sz val="12"/>
        <rFont val="Garamond"/>
        <family val="1"/>
      </rPr>
      <t>.</t>
    </r>
  </si>
  <si>
    <t xml:space="preserve">   BudgetNet Amendment _____________</t>
  </si>
  <si>
    <r>
      <t>Directions</t>
    </r>
    <r>
      <rPr>
        <sz val="11"/>
        <rFont val="Arial"/>
        <family val="2"/>
      </rPr>
      <t xml:space="preserve">: Detail expenses for contracts executed with individuals, companies, etc. </t>
    </r>
    <r>
      <rPr>
        <b/>
        <sz val="11"/>
        <rFont val="Arial"/>
        <family val="2"/>
      </rPr>
      <t>Travel charges for non-state employees (consultants/contractors) and per diem fees come out of class 312</t>
    </r>
    <r>
      <rPr>
        <sz val="11"/>
        <rFont val="Arial"/>
        <family val="2"/>
      </rPr>
      <t xml:space="preserve">.  </t>
    </r>
  </si>
  <si>
    <t>There are comment boxes throughout the amendment form that will help you fill out the requested information.</t>
  </si>
  <si>
    <t>Fund Source  01101-State Funds  /Project No.  01-State Funds</t>
  </si>
  <si>
    <t>Fund Source  03101-Tobacco Settlement Funds  /Project No.  03108-QBE Nurses - Tobacco Funds</t>
  </si>
  <si>
    <t>Fund Source  10414-Charter Schools, Admin  /Project No.  10415001-Charter Schools, Admin</t>
  </si>
  <si>
    <t>Fund Source  10415-Charter Schools, Admin  /Project No.  10416001-Charter Schools, Admin</t>
  </si>
  <si>
    <t>Fund Source  10416-Charter Schools, Admin  /Project No.  10417001-Charter Schools, Admin</t>
  </si>
  <si>
    <t>Fund Source  10417-Charter Schools, Admin  /Project No.  10418001-Charter Schools, Admin</t>
  </si>
  <si>
    <t>Fund Source  10424-Charter Schools, Grants  /Project No.  10425200-Charter Sch-Fed Implementation</t>
  </si>
  <si>
    <t>Fund Source  10424-Charter Schools, Grants  /Project No.  10425300-Charter Sch-Fed Planning Grant</t>
  </si>
  <si>
    <t>Fund Source  10424-Charter Schools, Grants  /Project No.  10425400-Charter Sch-Fed Dissemination</t>
  </si>
  <si>
    <t>Fund Source  10425-Charter Schools, Grants  /Project No.  10426200-Charter Sch-Fed Implementation</t>
  </si>
  <si>
    <t>Fund Source  10425-Charter Schools, Grants  /Project No.  10426300-Charter Sch-Fed Planning Grant</t>
  </si>
  <si>
    <t>Fund Source  10425-Charter Schools, Grants  /Project No.  10426400-Charter Sch-Fed Dissemination</t>
  </si>
  <si>
    <t>Fund Source  10426-Charter Schools, Grants  /Project No.  10427200-Charter Sch-fed Implementation</t>
  </si>
  <si>
    <t>Fund Source  10426-Charter Schools, Grants  /Project No.  10427300-Charter Sch-Fed Planning Grant</t>
  </si>
  <si>
    <t>Fund Source  10426-Charter Schools, Grants  /Project No.  10427400-Charter Sch-Fed Dissemination</t>
  </si>
  <si>
    <t>Fund Source  10427-Charter Schools, Grants  /Project No.  10428200-Charter Sch-Fed Implementation</t>
  </si>
  <si>
    <t>Fund Source  10427-Charter Schools, Grants  /Project No.  10428300-Charter Sch-Fed Planning Grant</t>
  </si>
  <si>
    <t>Fund Source  10427-Charter Schools, Grants  /Project No.  10428400-Charter Sch-Fed Dissemination</t>
  </si>
  <si>
    <t>Fund Source  10625-Title II-D Ed Tech,Grants  /Project No.  10626400-Title II-D, EdTech Comp (Math)</t>
  </si>
  <si>
    <t>Fund Source  10625-Title II-D Ed Tech,Grants  /Project No.  10626500-Title II-D,EdTechComp(Wireless</t>
  </si>
  <si>
    <t>Fund Source  10625-Title II-D Ed Tech,Grants  /Project No.  10626600-Title II-D, Ed Tech Formula Gr</t>
  </si>
  <si>
    <t>Fund Source  10625-Title II-D Ed Tech,Grants  /Project No.  10626700-Title II-D,Ed Tech Competitive</t>
  </si>
  <si>
    <t>Fund Source  10626-Title II-D Ed Tech, Grants  /Project No.  10627400-Title II-D, EdTech Comp (Math)</t>
  </si>
  <si>
    <t>Fund Source  10626-Title II-D Ed Tech, Grants  /Project No.  10627500-Title II-D,EdTechComp(Wireless</t>
  </si>
  <si>
    <t>Fund Source  10626-Title II-D Ed Tech, Grants  /Project No.  10627300-Title II-D, Ed Tech Comp(ITEE)</t>
  </si>
  <si>
    <t>Fund Source  10627-Title II-D Ed Tech, Grants  /Project No.  10628300-Title II-D, Ed Tech Comp(ITEE)</t>
  </si>
  <si>
    <t>Fund Source  10627-Title II-D Ed Tech, Grants  /Project No.  10628400-Title II-D, Ed Tech Comp(Math)</t>
  </si>
  <si>
    <t>Fund Source  10627-Title II-D Ed Tech, Grants  /Project No.  10628500-Title II-D,EdTechComp(Wireless</t>
  </si>
  <si>
    <t>Fund Source  10815-IDEA Part B, Admin  /Project No.  10816001-IDEA Part B, Admin</t>
  </si>
  <si>
    <t>Fund Source  10816-IDEA Part B, Admin  /Project No.  10817001-IDEA Part B, Admin</t>
  </si>
  <si>
    <t>Fund Source  10817-IDEA Part B, Admin  /Project No.  10818001-IDEA Part B, Admin</t>
  </si>
  <si>
    <t>Fund Source  10825-IDEA Part B Preschool  /Project No.  10826100-Special Ed - Preschool</t>
  </si>
  <si>
    <t>Fund Source  10826-IDEA Part B Preschool  /Project No.  10827100-Special Ed - Preschool</t>
  </si>
  <si>
    <t>Fund Source  10827-IDEA Part B Preschool  /Project No.  10828100-Special Ed - Preschool</t>
  </si>
  <si>
    <t>Fund Source  10835-IDEA Part B Flow Thru  /Project No.  10836200-Spec Ed - VIB Flow Thru</t>
  </si>
  <si>
    <t>Fund Source  10836-IDEA Part B Flow Thru  /Project No.  10837200-Spec Ed - VIB Flow Thru</t>
  </si>
  <si>
    <t>Fund Source  10837-IDEA Pat B Flow Thru  /Project No.  10838200-Spec Ed - VIB Flow Thru</t>
  </si>
  <si>
    <t>Fund Source  10839-IDEA Part B Flow Thru  /Project No.  10830200-Spec Ed - VI B Flow Thru</t>
  </si>
  <si>
    <t>Fund Source  10845-IDEA Part B Special Project  /Project No.  10846001-SPED - Special Projects</t>
  </si>
  <si>
    <t>Fund Source  10845-IDEA Part B Special Project  /Project No.  10846200-SPED - VIB Spec Proj (SED)</t>
  </si>
  <si>
    <t>Fund Source  10845-IDEA Part B Special Project  /Project No.  10846201-SPED - VIB Sp Prj -SED Coastal</t>
  </si>
  <si>
    <t>Fund Source  10845-IDEA Part B Special Project  /Project No.  10846600-SPED - Addl Statewide Spec Prj</t>
  </si>
  <si>
    <t>Fund Source  10845-IDEA Part B Special Project  /Project No.  10846800-SPED - Spec Prj Clayton Assist</t>
  </si>
  <si>
    <t>Fund Source  10845-IDEA Part B Special Project  /Project No.  10846901-SPED - Spec Proj Clayton Instr</t>
  </si>
  <si>
    <t>Fund Source  10845-IDEA Part B Special Project  /Project No.  10846902-SPED - SP - Proj Winning Team</t>
  </si>
  <si>
    <t>Fund Source  10845-IDEA Part B Special Project  /Project No.  10846202-SPED - VIB Spec Proj (GLRS)</t>
  </si>
  <si>
    <t>Fund Source  10845-IDEA Part B Special Project  /Project No.  10846203-SPED - VIB Sp Prj-GLRS Coastal</t>
  </si>
  <si>
    <t>Fund Source  10846-IDEA Part B Special Project  /Project No.  10847001-SPED - Special Projects</t>
  </si>
  <si>
    <t>Fund Source  10846-IDEA Part B Special Project  /Project No.  10847200-SPED - VIB Spec Proj (SED)</t>
  </si>
  <si>
    <t>Fund Source  10846-IDEA Part B Special Project  /Project No.  10847201-SPED - VIB Sp Prj -SED Coastal</t>
  </si>
  <si>
    <t>Fund Source  10846-IDEA Part B Special Project  /Project No.  10847202-SPED - VIB Spec Proj (GLRS)</t>
  </si>
  <si>
    <t>Fund Source  10846-IDEA Part B Special Project  /Project No.  10847203-SPED - VIB Sp Prj-GLRS Coastal</t>
  </si>
  <si>
    <t>Fund Source  10846-IDEA Part B Special Project  /Project No.  10847600-SPED - Addl Statewide Spec Prj</t>
  </si>
  <si>
    <t>Fund Source  10846-IDEA Part B Special Project  /Project No.  10847800-SPED - Spec Prj Clayton Assist</t>
  </si>
  <si>
    <t>Fund Source  10846-IDEA Part B Special Project  /Project No.  10847901-SPED - Spec Proj Clayton Instr</t>
  </si>
  <si>
    <t>Fund Source  10846-IDEA Part B Special Project  /Project No.  10847902-SPED - SP - Proj Winning Team</t>
  </si>
  <si>
    <t>Fund Source  10847-IDEA Part B Special Project  /Project No.  10848001-SPED - Special Projects</t>
  </si>
  <si>
    <t>Fund Source  10847-IDEA Part B Special Project  /Project No.  10848200-SPED - VIB Spec Proj (SED)</t>
  </si>
  <si>
    <t>Fund Source  10847-IDEA Part B Special Project  /Project No.  10848201-SPEC - VIB Prj - SED Coastal</t>
  </si>
  <si>
    <t>Fund Source  10847-IDEA Part B Special Project  /Project No.  10848202-SPED - VIB Spec Proj (GLRS)</t>
  </si>
  <si>
    <t>Fund Source  10847-IDEA Part B Special Project  /Project No.  10848203-SPED - VIB Sp Prj-GLRS Coastal</t>
  </si>
  <si>
    <t>Fund Source  10847-IDEA Part B Special Project  /Project No.  10848600-SPED - Addl Statewide Spec Prj</t>
  </si>
  <si>
    <t>Fund Source  10847-IDEA Part B Special Project  /Project No.  10848901-SPED - Spec Proj Clayton Instr</t>
  </si>
  <si>
    <t>Fund Source  10855-IDEA Part B Cap/Improvement  /Project No.  10856300-SPED - Capacity/Improvement Gr</t>
  </si>
  <si>
    <t>Fund Source  10855-IDEA Part B Cap/Improvement  /Project No.  10856400-SPED - Cap/Improvement GLRS</t>
  </si>
  <si>
    <t>Fund Source  10855-IDEA Part B Cap/Improvement  /Project No.  10856410-SPED - Cap/Improve-SED Coastal</t>
  </si>
  <si>
    <t>Fund Source  10855-IDEA Part B Cap/Improvement  /Project No.  10856401-SPED - Cap/Improvement SED</t>
  </si>
  <si>
    <t>Fund Source  10855-IDEA Part B Cap/Improvement  /Project No.  10856411-SPED - Cap/Improv-GLRS Coastal</t>
  </si>
  <si>
    <t>Fund Source  10856-IDEA Part B Cap/Improvement  /Project No.  10857300-SPED - Capacity/Improvement Gr</t>
  </si>
  <si>
    <t>Fund Source  10856-IDEA Part B Cap/Improvement  /Project No.  10857400-SPED - Cap/Improvement GLRS</t>
  </si>
  <si>
    <t>Fund Source  10856-IDEA Part B Cap/Improvement  /Project No.  10857401-SPED - Cap/Improvment SED</t>
  </si>
  <si>
    <t>Fund Source  10856-IDEA Part B Cap/Improvement  /Project No.  10857410-SPED - Cap/Improve-SED Coastal</t>
  </si>
  <si>
    <t>Fund Source  10856-IDEA Part B Cap/Improvement  /Project No.  10857411-SPED - Cap/Improv-GLRS Coastal</t>
  </si>
  <si>
    <t>Fund Source  10875-Special Ed State Program Impro  /Project No.  10876500-Spec Ed - State Prog Improv Gr</t>
  </si>
  <si>
    <t>Fund Source  10875-Special Ed State Program Impro  /Project No.  10876300-SPED - SIG - GLRS Mentor</t>
  </si>
  <si>
    <t>Fund Source  10875-Special Ed State Program Impro  /Project No.  10876400-SPED - SIG-GLRS Mentor Coastal</t>
  </si>
  <si>
    <t>Fund Source  10876-Special Ed State Program Impro  /Project No.  10877300-SPED - SIG - GLRS Mentor</t>
  </si>
  <si>
    <t>Fund Source  10876-Special Ed State Program Impro  /Project No.  10877400-SPED - SIG-GLRS Mentor Coastal</t>
  </si>
  <si>
    <t>Fund Source  10876-Special Ed State Program Impro  /Project No.  10877500-Spec Ed - State Prog Improv Gr</t>
  </si>
  <si>
    <t>Fund Source  10877-Special Ed State Program Impro  /Project No.  10878300-SPED - SIG - GLRS Mentor</t>
  </si>
  <si>
    <t>Fund Source  10877-Special Ed State Program Impro  /Project No.  10878500-Spec Ed - State Prog Improv Gr</t>
  </si>
  <si>
    <t>Fund Source  11025-Title I-A, Grants  /Project No.  11026100-Title I-A, Regular Grant</t>
  </si>
  <si>
    <t>Fund Source  11025-Title I-A, Grants  /Project No.  11026300-Title I-A,Distinguished School</t>
  </si>
  <si>
    <t>Fund Source  11025-Title I-A, Grants  /Project No.  11026400-Title I-A, Delinquent Project</t>
  </si>
  <si>
    <t>Fund Source  11025-Title I-A, Grants  /Project No.  11026500-Title I-A, Admin Contracts</t>
  </si>
  <si>
    <t>Fund Source  11025-Title I-A, Grants  /Project No.  11026600-Title I-A,Distinguished Distri</t>
  </si>
  <si>
    <t>Fund Source  11026-Title I-A, Grants  /Project No.  11027100-Title I-A, Regular Grants</t>
  </si>
  <si>
    <t>Fund Source  11026-Title I-A, Grants  /Project No.  11027300-Title I-A,Distinguished School</t>
  </si>
  <si>
    <t>Fund Source  11026-Title I-A, Grants  /Project No.  11027400-Title I-A, Delinquent Project</t>
  </si>
  <si>
    <t>Fund Source  11026-Title I-A, Grants  /Project No.  11027500-Title I-A, Admin Project</t>
  </si>
  <si>
    <t>Fund Source  11026-Title I-A, Grants  /Project No.  11027600-Title I-A,Distinguished Distri</t>
  </si>
  <si>
    <t>Fund Source  11026-Title I-A, Grants  /Project No.  11027700-Title I-A,Schoolwide Model Pro</t>
  </si>
  <si>
    <t>Fund Source  11027-Title I-A, Grants  /Project No.  11028100-Title I-A, Regular Grants</t>
  </si>
  <si>
    <t>Fund Source  11027-Title I-A, Grants  /Project No.  11028300-Title I-A,Distinguished School</t>
  </si>
  <si>
    <t>Fund Source  11027-Title I-A, Grants  /Project No.  11028400-Title I-A, Delinquent Project</t>
  </si>
  <si>
    <t>Fund Source  11027-Title I-A, Grants  /Project No.  11028500-Title I-A, Admin Project</t>
  </si>
  <si>
    <t>Fund Source  11027-Title I-A, Grants  /Project No.  11028600-Title I-A,Distinguished Distri</t>
  </si>
  <si>
    <t>Fund Source  11027-Title I-A, Grants  /Project No.  11028700-Title I-A,Schoolwide Model Pro</t>
  </si>
  <si>
    <t>Fund Source  11035-Title I-C,Migrant Ed Prog Fund  /Project No.  11036003-Title I-C,Migrant Ed Prog Fund</t>
  </si>
  <si>
    <t>Fund Source  11036-Title I-C,Migrant Ed Prog Fund  /Project No.  11037003-Title I-C,Migrant Ed Prog Fund</t>
  </si>
  <si>
    <t>Fund Source  11037-Title I-C,Migrant Ed Prog Fund  /Project No.  11038003-Title I-C,Migrant Ed Prog Fund</t>
  </si>
  <si>
    <t>Fund Source  11045-Title I-C, Migrant Ed Grants  /Project No.  11046100-Title I-C, Mig Ed-State Databa</t>
  </si>
  <si>
    <t>Fund Source  11045-Title I-C, Migrant Ed Grants  /Project No.  11046700-Title I-C, Migrant Ed (MEA)</t>
  </si>
  <si>
    <t>Fund Source  11045-Title I-C, Migrant Ed Grants  /Project No.  11046200-Title I-C, Migrant Educ Grant</t>
  </si>
  <si>
    <t>Fund Source  11046-Title I-C, Migrant Ed Grants  /Project No.  11047200-Title I-C, Migrant Educ Grant</t>
  </si>
  <si>
    <t>Fund Source  11047-Title I-C, Migrant Ed Grants  /Project No.  11048200-Title I-C, Migrant Educ Grant</t>
  </si>
  <si>
    <t>Fund Source  11065-Title I-D, N&amp;D Grants  /Project No.  11066800-Title I-D, Neglected &amp; Delinq</t>
  </si>
  <si>
    <t>Fund Source  11065-Title I-D, N&amp;D Grants  /Project No.  11066900-Title I-D, N&amp;D - DJJ</t>
  </si>
  <si>
    <t>Fund Source  11066-Title I-D, N&amp;D Grants  /Project No.  11067800-Title I-D, N&amp;D - Corr &amp; DHR</t>
  </si>
  <si>
    <t>Fund Source  11066-Title I-D, N&amp;D Grants  /Project No.  11067900-Title I-D, N&amp;D - DJJ</t>
  </si>
  <si>
    <t>Fund Source  11067-Title I-D, N&amp;D Grants  /Project No.  11068800-Title I-D, N&amp;D - Corr &amp; DHR</t>
  </si>
  <si>
    <t>Fund Source  11067-Title I-D, N&amp;D Grants  /Project No.  11068900-Title I-D, N&amp;D - DJJ</t>
  </si>
  <si>
    <t>Fund Source  11075-Title I-A, School Improv Grant  /Project No.  11076200-Title I-A, School Improv Grant</t>
  </si>
  <si>
    <t>Fund Source  11075-Title I-A, School Improv Grant  /Project No.  11076300-Title I-A,School Imp-Set Aside</t>
  </si>
  <si>
    <t>Fund Source  11075-Title I-A, School Improv Grant  /Project No.  11076400-Title I-A,School Improv Assist</t>
  </si>
  <si>
    <t>Fund Source  11076-Title I-A, School Improv Grant  /Project No.  11077200-Title I-A, School Improv Grant</t>
  </si>
  <si>
    <t>Fund Source  11076-Title I-A, School Improv Grant  /Project No.  11077300-Title I-A,School Imp-Set Aside</t>
  </si>
  <si>
    <t>Fund Source  11076-Title I-A, School Improv Grant  /Project No.  11077400-Title I-A,School Improv Assist</t>
  </si>
  <si>
    <t>Fund Source  11077-Title I-A, School Improv Grant  /Project No.  11078200-Title I-A, School Improv Grant</t>
  </si>
  <si>
    <t>Fund Source  11077-Title I-A, School Improv Grant  /Project No.  11078300-Title I-A,School Imp-Set Aside</t>
  </si>
  <si>
    <t>Fund Source  11077-Title I-A, School Improv Grant  /Project No.  11078400-Title I-A,School Improv Assist</t>
  </si>
  <si>
    <t>Fund Source  11095-Title I-A, School Improv Admin  /Project No.  11096001-Title I-A, School Improv Admin</t>
  </si>
  <si>
    <t>Fund Source  11096-Title I-A, School Improv Admin  /Project No.  11097001-Title I-A, School Improv Admin</t>
  </si>
  <si>
    <t>Fund Source  11097-Title I-A, School Improv Admin  /Project No.  11098001-Title I-A, School Improv Admin</t>
  </si>
  <si>
    <t>Fund Source  11115-Title VI-A,St Assessment (OSA)  /Project No.  11116005-Title VI-A,St Assessment (OSA)</t>
  </si>
  <si>
    <t>Fund Source  11116-Title VI-A,St Assessment (OSA)  /Project No.  11117005-Title VI-A,St Assessment (OSA)</t>
  </si>
  <si>
    <t>Fund Source  11125-Title VI-A,St Assessment Grant  /Project No.  11126100-Title VI-A,St Assessment Grant</t>
  </si>
  <si>
    <t>Fund Source  11126-Title VI-A,St Assessment Grant  /Project No.  11127100-Title VI-A,St Assessment Grant</t>
  </si>
  <si>
    <t>Fund Source  11216-Enhanced Assessment Program  /Project No.  11217001-Enhanced Assessment Admin</t>
  </si>
  <si>
    <t>Fund Source  11216-Enhanced Assessment Program  /Project No.  11217100-Enhanced Assessment Contracts</t>
  </si>
  <si>
    <t>Fund Source  11325-Title VI-B,Rural&amp;Low-Inc Grant  /Project No.  11326100-Title VI-B, Formula Grant</t>
  </si>
  <si>
    <t>Fund Source  11326-Title VI-B,Rural&amp;Low-Inc Grant  /Project No.  11327100-Title VI-B, Formula Grant</t>
  </si>
  <si>
    <t>Fund Source  11327-Title VI-B,Rural&amp;Low-Inc Grant  /Project No.  11328100-Title VI-B,Rural&amp;Low Inc Grant</t>
  </si>
  <si>
    <t>Fund Source  11416-Title V-A, Innovative, St Act  /Project No.  11417002-Title V-A, Innovative, St Act</t>
  </si>
  <si>
    <t>Fund Source  11417-Title V-A, Innovative, St Act  /Project No.  11418002-Title V-A, Innovative, St Act</t>
  </si>
  <si>
    <t>Fund Source  11425-Title V-A, Innovative Prog Gra  /Project No.  11426100-Title V-A, Formula Grant</t>
  </si>
  <si>
    <t>Fund Source  11425-Title V-A, Innovative Prog Gra  /Project No.  11426300-Title V-A,Innovative Admin Pro</t>
  </si>
  <si>
    <t>Fund Source  11426-Title V-A, Innovative Prog Gra  /Project No.  11427100-Title V-A, Formula Grant</t>
  </si>
  <si>
    <t>Fund Source  11426-Title V-A, Innovative Prog Gra  /Project No.  11427300-Title V-A, Innovative Admin Pr</t>
  </si>
  <si>
    <t>Fund Source  11426-Title V-A, Innovative Prog Gra  /Project No.  11427400-Title V-A, Lighthouse Grant</t>
  </si>
  <si>
    <t>Fund Source  11427-Title V-A, Innovative Prog Gra  /Project No.  11428100-Title V-A, Formula Grant</t>
  </si>
  <si>
    <t>Fund Source  11427-Title V-A, Innovative Prog Gra  /Project No.  11428300-Title V-A, Innovative Admin Pr</t>
  </si>
  <si>
    <t>Fund Source  11515-Title II-A,TeachQual,State Act  /Project No.  11516002-Title II-A,TeachQual,State Act</t>
  </si>
  <si>
    <t>Fund Source  11515-Title II-A,TeachQual,State Act  /Project No.  11516004-Title II-A,Admin funds to PSC</t>
  </si>
  <si>
    <t>Fund Source  11515-Title II-A,TeachQual,State Act  /Project No.  11516005-Title II-A, State Activ to PSC</t>
  </si>
  <si>
    <t>Fund Source  11516-Title II-A,TeachQual,State Act  /Project No.  11517002-Title II-A,TeachQual,State Act</t>
  </si>
  <si>
    <t>Fund Source  11516-Title II-A,TeachQual,State Act  /Project No.  11517004-Title II-A,Admin funds to PSC</t>
  </si>
  <si>
    <t>Fund Source  11516-Title II-A,TeachQual,State Act  /Project No.  11517005-Title II-A, State Activ to PSC</t>
  </si>
  <si>
    <t>Fund Source  11517-Title II-A,TeachQual,State Act  /Project No.  11518002-Title II-A,TeachQual,State Act</t>
  </si>
  <si>
    <t>Fund Source  11517-Title II-A,TeachQual,State Act  /Project No.  11518004-Title II-A,Admin funds to PSC</t>
  </si>
  <si>
    <t>Fund Source  11517-Title II-A,TeachQual,State Act  /Project No.  11518005-Title II-A, State Activ to PSC</t>
  </si>
  <si>
    <t>Fund Source  11525-Title II-A, Teacher Qual Grant  /Project No.  11526400-Title II-A, Formula Grant</t>
  </si>
  <si>
    <t>Fund Source  11525-Title II-A, Teacher Qual Grant  /Project No.  11526300-Title II-A, AP Grants</t>
  </si>
  <si>
    <t>Fund Source  11525-Title II-A, Teacher Qual Grant  /Project No.  11526200-Title II-A, Competitive Grant</t>
  </si>
  <si>
    <t>Fund Source  11526-Title II-A, Teacher Qual Grant  /Project No.  11527300-Title II-A, AP Grants</t>
  </si>
  <si>
    <t>Fund Source  11526-Title II-A, Teacher Qual Grant  /Project No.  11527400-Title II-A, Formula Grant</t>
  </si>
  <si>
    <t>Fund Source  11526-Title II-A, Teacher Qual Grant  /Project No.  11527200-Title II-A, Competitive Grant</t>
  </si>
  <si>
    <t>Fund Source  11527-Title II-A, Teacher Qual Grant  /Project No.  11528300-Title II-A, AP Grants</t>
  </si>
  <si>
    <t>Fund Source  11527-Title II-A, Teacher Qual Grant  /Project No.  11528400-Title II-A, Formula Grant</t>
  </si>
  <si>
    <t>Fund Source  11715-Title II-B, Math&amp;Science,Admin  /Project No.  11716001-Title II-B, Math&amp;Science,Admin</t>
  </si>
  <si>
    <t>Fund Source  11716-Title II-B, Math&amp;Science,Admin  /Project No.  11717001-Title II-B, Math&amp;Science,Admin</t>
  </si>
  <si>
    <t>Fund Source  11717-Title II-B, Math&amp;Science,Admin  /Project No.  11718001-Title II-B, Math&amp;Science,Admin</t>
  </si>
  <si>
    <t>Fund Source  11725-Title II-B, Math&amp;Science,Grant  /Project No.  11726100-Title II-B, Math&amp;Science Partn</t>
  </si>
  <si>
    <t>Fund Source  11725-Title II-B, Math&amp;Science,Grant  /Project No.  11726200-Title II-B, Math&amp;ScienceSafety</t>
  </si>
  <si>
    <t>Fund Source  11726-Title II-B, Math&amp;Science,Grant  /Project No.  11727200-Title II-B, Math&amp;ScienceSafety</t>
  </si>
  <si>
    <t>Fund Source  11727-Title II-B, Math&amp;Science,Grant  /Project No.  11728100-Title II-B, Math&amp;Science Partn</t>
  </si>
  <si>
    <t>Fund Source  11727-Title II-B, Math&amp;Science,Grant  /Project No.  11728200-Title II-B, Math&amp;ScienceSafety</t>
  </si>
  <si>
    <t>Fund Source  12015-Title I-B3,EvenStart,Prog Fund  /Project No.  12016004-Title I-B3,Admin Funds toDECAL</t>
  </si>
  <si>
    <t>Fund Source  12015-Title I-B3,EvenStart,Prog Fund  /Project No.  12016005-Title I-B3,Prog Funds to DECAL</t>
  </si>
  <si>
    <t>Fund Source  12016-Title I-B3,EvenStart,Prog Fund  /Project No.  12017004-Title I-B3,Admin Funds toDECAL</t>
  </si>
  <si>
    <t>Fund Source  12016-Title I-B3,EvenStart,Prog Fund  /Project No.  12017005-Title I-B3,Prog funds to DECAL</t>
  </si>
  <si>
    <t>Fund Source  12017-Title I-B3,EvenStart,Prog Fund  /Project No.  12018004-Title I-B3,Admin Funds toDECAL</t>
  </si>
  <si>
    <t>Fund Source  12017-Title I-B3,EvenStart,Prog Fund  /Project No.  12018005-Title I-B3,Prog Funds to DECAL</t>
  </si>
  <si>
    <t>Fund Source  12025-Title I-B3, Even Start Grants  /Project No.  12026508-Title I-B3, Even Start Grants</t>
  </si>
  <si>
    <t>Fund Source  12026-Title I-B3, Even Start Grants  /Project No.  12027508-Title I-B3, Even Start Grants</t>
  </si>
  <si>
    <t>Fund Source  12027-Title I-B3, Even Start Grants  /Project No.  12028508-Title I-B3, Even Start Grants</t>
  </si>
  <si>
    <t>Fund Source  12215-Title IV-A1, SDFSC Prog Funds  /Project No.  12216002-Title IV-A1, SDFSC Prog Funds</t>
  </si>
  <si>
    <t>Fund Source  12216-Title IV-A1, SDFSC Prog Funds  /Project No.  12217002-Title IV-A1, SDFSC Prog Funds</t>
  </si>
  <si>
    <t>Fund Source  12217-Title IV-A1, SDFSC Prog Funds  /Project No.  12218002-Title IV-A1, SDFSC Prog Funds</t>
  </si>
  <si>
    <t>Fund Source  12225-Title IV-A1, SDFSC Grant  /Project No.  12226100-Title IV-A1, SDFSC Formula Gra</t>
  </si>
  <si>
    <t>Fund Source  12225-Title IV-A1, SDFSC Grant  /Project No.  12226200-Title IV-A1, SDFSC Tech Assist</t>
  </si>
  <si>
    <t>Fund Source  12226-Title IV-A1, SDFSC Grant  /Project No.  12227100-Title IV-A1, SDFSC Formula Gra</t>
  </si>
  <si>
    <t>Fund Source  12227-Title IV-A1, SDFSC Grant  /Project No.  12228100-Title IV-A1, SDFSC Formula Gra</t>
  </si>
  <si>
    <t>Fund Source  12315-TitleIV-B,21stCentury-TechAsst  /Project No.  12316002-TitleIV-B,21stCentury-TechAsst</t>
  </si>
  <si>
    <t>Fund Source  12316-TitleIV-B,21stCentury-TechAsst  /Project No.  12317002-TitleIV-B,21stCentury-TechAsst</t>
  </si>
  <si>
    <t>Fund Source  12317-TitleIV-B,21stCentury-TechAsst  /Project No.  12318002-TitleIV-B,21stCentury-TechAsst</t>
  </si>
  <si>
    <t>Fund Source  12325-Title IV-B, 21st Century Grant  /Project No.  12326100-Title IV-B, 21st Century Grant</t>
  </si>
  <si>
    <t>Fund Source  12325-Title IV-B, 21st Century Grant  /Project No.  12326300-Title IV-B,21stCentury-FinalYr</t>
  </si>
  <si>
    <t>Fund Source  12326-Title IV-B, 21st Century Grant  /Project No.  12327100-Title IV-B, 21st Century Grant</t>
  </si>
  <si>
    <t>Fund Source  12326-Title IV-B, 21st Century Grant  /Project No.  12327200-Title IV-B,21st Century-Expans</t>
  </si>
  <si>
    <t>Fund Source  12326-Title IV-B, 21st Century Grant  /Project No.  12327300-Title IV-B,21stCentury-FinalYr</t>
  </si>
  <si>
    <t>Fund Source  12327-Title IV-B, 21st Century Grant  /Project No.  12328100-Title IV-B, 21st Century Grant</t>
  </si>
  <si>
    <t>Fund Source  12327-Title IV-B, 21st Century Grant  /Project No.  12328200-Title IV-B,21st Century-Expans</t>
  </si>
  <si>
    <t>Fund Source  12327-Title IV-B, 21st Century Grant  /Project No.  12328300-Title IV-B,21stCentury-FinalYr</t>
  </si>
  <si>
    <t>Fund Source  12415-Ed for Homeless Child&amp;Youth Ad  /Project No.  12416001-Ed Homeless Child&amp;Youth Admin</t>
  </si>
  <si>
    <t>Fund Source  12416-Ed for Homeless Child&amp;Youth Ad  /Project No.  12417001-Ed Homeless Child&amp;Youth Admin</t>
  </si>
  <si>
    <t>Fund Source  12417-Ed for Homeless Child&amp;Youth Ad  /Project No.  12418001-Ed Homeless Child&amp;Youth Admin</t>
  </si>
  <si>
    <t>Fund Source  12425-Ed for Homeless Child&amp;Youth Gr  /Project No.  12426100-Ed Homeless Child&amp;Youth Grant</t>
  </si>
  <si>
    <t>Fund Source  12426-Ed for Homeless Child&amp;Youth Gr  /Project No.  12427100-Ed Homeless Child&amp;Youth Grant</t>
  </si>
  <si>
    <t>Fund Source  12427-Ed for Homeless Child&amp;Youth Gr  /Project No.  12428100-Ed Homeless Child&amp;Youth Grant</t>
  </si>
  <si>
    <t>Fund Source  12614-Title III-A,EngLang,State Act  /Project No.  12615001-Title III-A,EngLang,State Act</t>
  </si>
  <si>
    <t>Fund Source  12615-Title III-A,EngLang,State Act  /Project No.  12616001-Title III-A,Eng Lang,State Act</t>
  </si>
  <si>
    <t>Fund Source  12615-Title III-A,EngLang,State Act  /Project No.  12616200-Title III-A,ACCESS for ELL</t>
  </si>
  <si>
    <t>Fund Source  12616-Title III-A,EngLang, State Act  /Project No.  12617001-Title III-A,Eng Lang,State Act</t>
  </si>
  <si>
    <t>Fund Source  12616-Title III-A,EngLang, State Act  /Project No.  12617200-Title III-A, ACCESS for ELL</t>
  </si>
  <si>
    <t>Fund Source  12617-Title III-A,EngLang, State Act  /Project No.  12618001-Title III-A,Eng Lang,State Act</t>
  </si>
  <si>
    <t>Fund Source  12617-Title III-A,EngLang, State Act  /Project No.  12618200-Title III-A, ACCESS for ELL</t>
  </si>
  <si>
    <t>Fund Source  12625-Title III-A,English Lang Grant  /Project No.  12626200-Title III-A, Limited Eng Prof</t>
  </si>
  <si>
    <t>Fund Source  12625-Title III-A,English Lang Grant  /Project No.  12626100-Title III-A, Immigrant</t>
  </si>
  <si>
    <t>Fund Source  12626-Title III-A,English Lang Grant  /Project No.  12627100-Title III-A, Immigrant</t>
  </si>
  <si>
    <t>Fund Source  12626-Title III-A,English Lang Grant  /Project No.  12627200-Title III-A, Limited Eng Prof</t>
  </si>
  <si>
    <t>Fund Source  12627-Title III-A,English Lag Grant  /Project No.  12628100-Title III-A, Immigrant</t>
  </si>
  <si>
    <t>Fund Source  12627-Title III-A,English Lag Grant  /Project No.  12628200-Title III-A, Limited Eng Prof</t>
  </si>
  <si>
    <t>Fund Source  12825-Byrd Honors Scholarships  /Project No.  12826100-Byrd Honors Scholarships</t>
  </si>
  <si>
    <t>Fund Source  12826-Byrd Honors Scholarships  /Project No.  12827100-Byrd Honors Scholarships</t>
  </si>
  <si>
    <t>Fund Source  12827-Byrd Honors Scholarships  /Project No.  12828100-Byrd Honor Scholarships</t>
  </si>
  <si>
    <t>Fund Source  13215-Vocational Ed Admin  /Project No.  13216001-Voc Ed Admin</t>
  </si>
  <si>
    <t>Fund Source  13215-Vocational Ed Admin  /Project No.  13216140-Voc Ed Admin Fed 5% State Proj</t>
  </si>
  <si>
    <t>Fund Source  13216-Vocational Ed Admin  /Project No.  13217001-Voc Ed Admin</t>
  </si>
  <si>
    <t>Fund Source  13216-Vocational Ed Admin  /Project No.  13217140-Voc Ed Admin Fed 5% State Proj</t>
  </si>
  <si>
    <t>Fund Source  13217-Perkins IV, Admin  /Project No.  13218001-Perkins IV, Admin</t>
  </si>
  <si>
    <t>Fund Source  13217-Perkins IV, Admin  /Project No.  13218140-Perkins IV Admin Fed 5% State</t>
  </si>
  <si>
    <t>Fund Source  13225-Voc Ed Leadership Activities  /Project No.  13226001-Voc Ed - Leadership</t>
  </si>
  <si>
    <t>Fund Source  13225-Voc Ed Leadership Activities  /Project No.  13226002-Voc Ed - Non-Traditional</t>
  </si>
  <si>
    <t>Fund Source  13225-Voc Ed Leadership Activities  /Project No.  13226120-Voc Ed-State Prog &amp; Leadership</t>
  </si>
  <si>
    <t>Fund Source  13225-Voc Ed Leadership Activities  /Project No.  13226121-Voc Ed-Agriculture Leadership</t>
  </si>
  <si>
    <t>Fund Source  13225-Voc Ed Leadership Activities  /Project No.  13226160-Voc Ed Leadership-State Instit</t>
  </si>
  <si>
    <t>Fund Source  13226-Voc Ed Leadership Activities  /Project No.  13227001-Voc Ed - Leadership</t>
  </si>
  <si>
    <t>Fund Source  13226-Voc Ed Leadership Activities  /Project No.  13227002-Voc Ed - Non-Traditional</t>
  </si>
  <si>
    <t>Fund Source  13226-Voc Ed Leadership Activities  /Project No.  13227120-Voc Ed-State Prog &amp; Leadership</t>
  </si>
  <si>
    <t>Fund Source  13226-Voc Ed Leadership Activities  /Project No.  13227121-Voc Ed-Agriculture Leadership</t>
  </si>
  <si>
    <t>Fund Source  13226-Voc Ed Leadership Activities  /Project No.  13227160-Voc Ed Leadership-State Instit</t>
  </si>
  <si>
    <t>Fund Source  13227-Perkins IV Leadership Act  /Project No.  13228001-Perkins - Leadership</t>
  </si>
  <si>
    <t>Fund Source  13227-Perkins IV Leadership Act  /Project No.  13228002-Perkins IV - Non Traditional</t>
  </si>
  <si>
    <t>Fund Source  13227-Perkins IV Leadership Act  /Project No.  13228120-Perkins IV-State Prog&amp;Leadersh</t>
  </si>
  <si>
    <t>Fund Source  13227-Perkins IV Leadership Act  /Project No.  13228121-Perkins IV - Ag Leadership</t>
  </si>
  <si>
    <t>Fund Source  13227-Perkins IV Leadership Act  /Project No.  13228160-Perkins IV Leadership St Insti</t>
  </si>
  <si>
    <t>Fund Source  13235-Voc Ed 85% Grants  /Project No.  13236315-Voc Ed 85% Gr-Prog Improvement</t>
  </si>
  <si>
    <t>Fund Source  13235-Voc Ed 85% Grants  /Project No.  13236316-Voc Ed 85% Gr-Prof Development</t>
  </si>
  <si>
    <t>Fund Source  13236-Voc Ed 85% Grants  /Project No.  13237315-Voc Ed 85% Gr-Prog Improvement</t>
  </si>
  <si>
    <t>Fund Source  13236-Voc Ed 85% Grants  /Project No.  13237316-Voc Ed 85% Gr-Prof Development</t>
  </si>
  <si>
    <t>Fund Source  13237-Perkins IV, Grants  /Project No.  13238315-Perkins IV Gr-Prog Improvement</t>
  </si>
  <si>
    <t>Fund Source  13237-Perkins IV, Grants  /Project No.  13238316-Perkins IV Gr-Prof Development</t>
  </si>
  <si>
    <t>Fund Source  13257-Perkins IV - Reserve ECP  /Project No.  13258319-Perkins IV - Reserve ECP</t>
  </si>
  <si>
    <t>Fund Source  13265-Voc Ed Tech Prep Educ, Grant  /Project No.  13266462-Tech Prep-Consortia Activities</t>
  </si>
  <si>
    <t>Fund Source  13265-Voc Ed Tech Prep Educ, Grant  /Project No.  13266463-Tech Prep-Coordinator Support</t>
  </si>
  <si>
    <t>Fund Source  13265-Voc Ed Tech Prep Educ, Grant  /Project No.  13266461-CTE - Tech Prep</t>
  </si>
  <si>
    <t>Fund Source  13266-Voc Ed Tech Prep Educ, Grant  /Project No.  13267462-Tech Prep-Consortia Activities</t>
  </si>
  <si>
    <t>Fund Source  13266-Voc Ed Tech Prep Educ, Grant  /Project No.  13267463-Tech Prep-Coordinator Support</t>
  </si>
  <si>
    <t>Fund Source  13266-Voc Ed Tech Prep Educ, Grant  /Project No.  13267461-CTE - Tech Prep</t>
  </si>
  <si>
    <t>Fund Source  13275-Tech Prep, State Level Leader  /Project No.  13276001-Tech Prep, State Level Leader</t>
  </si>
  <si>
    <t>Fund Source  13276-Tech Prep, State Level Leader  /Project No.  13277001-Tech Prep, State Level Leader</t>
  </si>
  <si>
    <t>Fund Source  13285-Career Resource Network Grants  /Project No.  13286001-Career Resource Network Grants</t>
  </si>
  <si>
    <t>Fund Source  13286-Career Resource Network Grants  /Project No.  13287001-Career Resource Network Grants</t>
  </si>
  <si>
    <t>Fund Source  13625-Title I-F, CSRD Grant  /Project No.  13626100-Title I-F, Comp Sch Ref Demo</t>
  </si>
  <si>
    <t>Fund Source  13625-Title I-F, CSRD Grant  /Project No.  13626200-Title I-F,CSRD Prog Align Fund</t>
  </si>
  <si>
    <t>Fund Source  14115-Title I-B1,Reading First TA&amp;PD  /Project No.  14116002-Title I-B1,Reading Tech Assist</t>
  </si>
  <si>
    <t>Fund Source  14115-Title I-B1,Reading First TA&amp;PD  /Project No.  14116003-Title I-B1,Reading Prof Develo</t>
  </si>
  <si>
    <t>Fund Source  14116-Title I-B1,Reading First TA&amp;PD  /Project No.  14117002-Title I-B1,Reading Tech Assist</t>
  </si>
  <si>
    <t>Fund Source  14116-Title I-B1,Reading First TA&amp;PD  /Project No.  14117003-Title I-B1,Reading Prof Develp</t>
  </si>
  <si>
    <t>Fund Source  14117-Title I-B1,Reading First TA&amp;PD  /Project No.  14118002-Title I-B1, Reading First  TA</t>
  </si>
  <si>
    <t>Fund Source  14117-Title I-B1,Reading First TA&amp;PD  /Project No.  14118003-Title I-B1, Reading First   PD</t>
  </si>
  <si>
    <t>Fund Source  14125-Title I-B1,Reading First Grant  /Project No.  14126100-Title I-B1, Reading Comp Grant</t>
  </si>
  <si>
    <t>Fund Source  14125-Title I-B1,Reading First Grant  /Project No.  14126200-Title I-B1, Reading Gr (GLRS)</t>
  </si>
  <si>
    <t>Fund Source  14126-Title I-B1,Reading First Grant  /Project No.  14127100-Title I-B1, Reading Comp Grant</t>
  </si>
  <si>
    <t>Fund Source  14126-Title I-B1,Reading First Grant  /Project No.  14127200-Title I-B1, Reading Gr (GLRS)</t>
  </si>
  <si>
    <t>Fund Source  14127-Title I-B1,Reading First Grant  /Project No.  14128100-Title I-B1,Reading Comp Grant</t>
  </si>
  <si>
    <t>Fund Source  14127-Title I-B1,Reading First Grant  /Project No.  14128200-Title I-B1, Reading Gr (GLRS)</t>
  </si>
  <si>
    <t>Fund Source  15015-Consolidated Federal Admin  /Project No.  15016001-Consolidated Federal Admin</t>
  </si>
  <si>
    <t>Fund Source  15015-Consolidated Federal Admin  /Project No.  15016100-ACCESS for Eng Lang (ELL)</t>
  </si>
  <si>
    <t>Fund Source  15016-Consolidated Federal Admin  /Project No.  15017001-Consolidated Federal Admin</t>
  </si>
  <si>
    <t>Fund Source  15017-Consolidated Admin  /Project No.  15018001-Consolidated Federal Admin</t>
  </si>
  <si>
    <t>Fund Source  15017-Consolidated Admin  /Project No.  15018100-ACCESS for Eng Lang (ELL)</t>
  </si>
  <si>
    <t>Fund Source  16426-Hurricane Relief - Homeless  /Project No.  16426100-Hurricane Relief - Homeless</t>
  </si>
  <si>
    <t>Fund Source  20216-USDA - State Admin  /Project No.  20216001-USDA - State Admin</t>
  </si>
  <si>
    <t>Fund Source  20217-USDA - State Admin  /Project No.  20217001-USDA - State Admin</t>
  </si>
  <si>
    <t>Fund Source  20218-USDA - State Admin  /Project No.  20218001-USDA - State Admin</t>
  </si>
  <si>
    <t>Fund Source  01101-USDA - State Admin  /Project No.  20218003-USDA - State Maintenance</t>
  </si>
  <si>
    <t>Fund Source  20236-USDA - Milk  /Project No.  20236100-USDA - Milk</t>
  </si>
  <si>
    <t>Fund Source  20237-USDA - Milk  /Project No.  20237100-USDA - Milk</t>
  </si>
  <si>
    <t>Fund Source  20238-USDA - Milk  /Project No.  20238100-USDA - Milk</t>
  </si>
  <si>
    <t>Fund Source  20246-USDA - Lunch  /Project No.  20246100-USDA - Lunch</t>
  </si>
  <si>
    <t>Fund Source  20246-USDA - Lunch  /Project No.  20246200-USDA - Snacks</t>
  </si>
  <si>
    <t>Fund Source  20247-USDA - Lunch  /Project No.  20247100-USDA - Lunch</t>
  </si>
  <si>
    <t>Fund Source  20247-USDA - Lunch  /Project No.  20247200-USDA - Snacks</t>
  </si>
  <si>
    <t>Fund Source  20248-USDA - Lunch  /Project No.  20248100-USDA - Lunch</t>
  </si>
  <si>
    <t>Fund Source  20248-USDA - Lunch  /Project No.  20248200-USDA - Snacks</t>
  </si>
  <si>
    <t>Fund Source  20256-USDA - Breakfast  /Project No.  20256100-USDA - Breakfast</t>
  </si>
  <si>
    <t>Fund Source  20257-USDA - Breakfast  /Project No.  20257100-USDA - Breakfast</t>
  </si>
  <si>
    <t>Fund Source  20258-USDA - Breakfast  /Project No.  20258100-USDA - Breakfast</t>
  </si>
  <si>
    <t>Fund Source  20317-USDA Local Wellness Policy  /Project No.  20317001-USDA Local Wellness Policy</t>
  </si>
  <si>
    <t>Fund Source  21216-NCES - IT  /Project No.  21216001-NCES - IT</t>
  </si>
  <si>
    <t>Fund Source  21219-NCES - Financial Review  /Project No.  21219001-NCES - Financial Review</t>
  </si>
  <si>
    <t>Fund Source  21315-NAEP State Coordinator  /Project No.  21315001-NAEP State Coordinator</t>
  </si>
  <si>
    <t>Fund Source  21316-NAEP State Coordinator  /Project No.  21316001-NAEP State Coordinator</t>
  </si>
  <si>
    <t>Fund Source  21317-NAEP State Coordinator  /Project No.  21317001-NAEP State Coordinator</t>
  </si>
  <si>
    <t>Fund Source  21318-NAEP State Coordinator  /Project No.  21318001-NAEP State Coordinator</t>
  </si>
  <si>
    <t>Fund Source  21414-Learn &amp; Serve Amer Prog, Admin  /Project No.  21414001-Learn &amp; Serve Amer Prog, Admin</t>
  </si>
  <si>
    <t>Fund Source  21415-Learn &amp; Serve Amer Prog, Admin  /Project No.  21415001-Learn &amp; Serve Amer Prog, Admin</t>
  </si>
  <si>
    <t>Fund Source  21416-Learn &amp; Serve Amer Prog, Admin  /Project No.  21416001-Learn &amp; Serve Amer Prog, Admin</t>
  </si>
  <si>
    <t>Fund Source  21417-Learn &amp; Serve Amer Prog, Admin  /Project No.  21417001-Learn &amp; Serve Amer Prog, Admin</t>
  </si>
  <si>
    <t>Fund Source  21418-Learn &amp; Serve Amer Prog, Admin  /Project No.  21418001-Learn &amp; Serve Amer Prog, Admin</t>
  </si>
  <si>
    <t>Fund Source  21424-Learn &amp; Serve, Plan &amp; Cap Bldg  /Project No.  21424002-Learn &amp; Serve, Plan &amp; Cap Bldg</t>
  </si>
  <si>
    <t>Fund Source  21424-Learn &amp; Serve, Plan &amp; Cap Bldg  /Project No.  21424200-Learn &amp; Serve,Plan&amp;Cap - Grant</t>
  </si>
  <si>
    <t>Fund Source  21425-Learn &amp; Serve, Plan &amp; Cap Bldg  /Project No.  21425002-Learn &amp; Serve, Plan &amp; Cap Bldg</t>
  </si>
  <si>
    <t>Fund Source  21425-Learn &amp; Serve, Plan &amp; Cap Bldg  /Project No.  21425200-Learn &amp; Serve,Plan&amp;Cap - Grant</t>
  </si>
  <si>
    <t>Fund Source  21426-Learn &amp; Serve,Plan &amp; Cap Bldg  /Project No.  21426002-Learn &amp; Serve, Plan &amp; Cap Bldg</t>
  </si>
  <si>
    <t>Fund Source  21426-Learn &amp; Serve,Plan &amp; Cap Bldg  /Project No.  21426200-Learn &amp; Serve,Plan&amp;Cap - Grant</t>
  </si>
  <si>
    <t>Fund Source  21427-Learn &amp; Serve,Plan &amp; Cap Bldg  /Project No.  21427002-Learn &amp; Serve, Plan &amp; Cap Bldg</t>
  </si>
  <si>
    <t>Fund Source  21427-Learn &amp; Serve,Plan &amp; Cap Bldg  /Project No.  21427200-Learn &amp; Serve,Plan&amp;Cap - Grant</t>
  </si>
  <si>
    <t>Fund Source  21428-Learn &amp; Serve, Plan &amp; Cap Bldg  /Project No.  21428002-Learn &amp; Serve, Plan &amp; Cap Bldg</t>
  </si>
  <si>
    <t>Fund Source  21428-Learn &amp; Serve, Plan &amp; Cap Bldg  /Project No.  21428200-Learn &amp; Serve,Plan&amp;Cap - Grant</t>
  </si>
  <si>
    <t>Fund Source  21434-Learn &amp; Serve, Implementation  /Project No.  21434998-Learn &amp; Serve Amer Prog, Grant</t>
  </si>
  <si>
    <t>Fund Source  21434-Learn &amp; Serve, Implementation  /Project No.  21434001-Learn&amp;Serve,Tech Assist for Gr</t>
  </si>
  <si>
    <t>Fund Source  21435-Learn &amp; Serve, Implementation  /Project No.  21435001-Learn&amp;Serve,Tech Assist for Gr</t>
  </si>
  <si>
    <t>Fund Source  21435-Learn &amp; Serve, Implementation  /Project No.  21435998-Learn &amp; Serve Amer Prog, Grant</t>
  </si>
  <si>
    <t>Fund Source  21436-Learn &amp; Serve, Implementation  /Project No.  21436001-Learn&amp;Serve,Tech Assist for Gr</t>
  </si>
  <si>
    <t>Fund Source  21436-Learn &amp; Serve, Implementation  /Project No.  21436998-Learn &amp; Serve Amer Prog, Grant</t>
  </si>
  <si>
    <t>Fund Source  21437-Learn &amp; Serve, Implementation  /Project No.  21437001-Learn&amp;Serve,Tech Assist for Gr</t>
  </si>
  <si>
    <t>Fund Source  21437-Learn &amp; Serve, Implementation  /Project No.  21437998-Learn &amp; Serve Amer Prog, Grant</t>
  </si>
  <si>
    <t>Fund Source  21438-Learn &amp; Serve, Implementation  /Project No.  21438001-Learn&amp;Serve,Tech Assist for Gr</t>
  </si>
  <si>
    <t>Fund Source  21438-Learn &amp; Serve, Implementation  /Project No.  21438998-Learn &amp; Serve, Implem Grant</t>
  </si>
  <si>
    <t>Fund Source  21515-PBDMI Funding  /Project No.  21515001-PBDMI Funding</t>
  </si>
  <si>
    <t>Fund Source  21917-Coordinated School Health Prog  /Project No.  21917001-Coordinated School Health Prog</t>
  </si>
  <si>
    <t>Fund Source  21918-Coordinated School Health Prog  /Project No.  21918001-Coordinated School Health Prog</t>
  </si>
  <si>
    <t>Fund Source  33116-Work Incentive Grants  /Project No.  33117001-Work Incentive Grants</t>
  </si>
  <si>
    <t>Fund Source  33217-TANF Block Grant  /Project No.  33217100-TANF Block Grant</t>
  </si>
  <si>
    <t>Fund Source  39999-FEDERAL FROZEN FUNDS  /Project No.  39999-FEDERAL FROZEN FUNDS</t>
  </si>
  <si>
    <t>Fund Source  40217-LUA Audit Cost FY07-FY06 Audit  /Project No.  40217-LUA Audit Cost FY07-FY06 Audit</t>
  </si>
  <si>
    <t>Fund Source  40218-LUA Audit Cost FY08-FY07Audit  /Project No.  40218-LUA Audit Cost FY08-FY07 Audit</t>
  </si>
  <si>
    <t>Fund Source  40310-GA Learning Connections  /Project No.  40310-GA Learning Connections</t>
  </si>
  <si>
    <t>Fund Source  40410-Commodity Food Distribution  /Project No.  40410-Commodity Food Distribution</t>
  </si>
  <si>
    <t>Fund Source  40575-2005A Vocational G.O. Bonds  /Project No.  40576664-2005A Bonds for FFA</t>
  </si>
  <si>
    <t>Fund Source  40576-2006D Bonds for FFA  /Project No.  40577664-2006D Bonds for FFA</t>
  </si>
  <si>
    <t>Fund Source  40594-2005C Vocational G.O. Bonds  /Project No.  40595532-2005C Vocational G.O. Bonds</t>
  </si>
  <si>
    <t>Fund Source  40594-2005C Vocational G.O. Bonds  /Project No.  40595562-2005C Agriculture G.O. Bonds</t>
  </si>
  <si>
    <t>Fund Source  40595-2006A Vocational G.O. Bonds  /Project No.  40596532-2006A Vocational G.O. Bonds</t>
  </si>
  <si>
    <t>Fund Source  40595-2006A Vocational G.O. Bonds  /Project No.  40596562-2006A Agriculture G.O. Bonds</t>
  </si>
  <si>
    <t>Fund Source  40596-2006D Vocational G.O. Bonds  /Project No.  40597532-2006D Vocational G.O. Bonds</t>
  </si>
  <si>
    <t>Fund Source  40596-2006D Vocational G.O. Bonds  /Project No.  40597562-2006D Agriculture G.O. Bonds</t>
  </si>
  <si>
    <t>Fund Source  40597-2007_ Voc &amp; Ag G.O. Bonds  /Project No.  40598532-2007_ Vocational G.O. Bonds</t>
  </si>
  <si>
    <t>Fund Source  40597-2007_ Voc &amp; Ag G.O. Bonds  /Project No.  40598562-2007_ Agriculture G.O. Bonds</t>
  </si>
  <si>
    <t>Fund Source  40712-Partner Donation for Technolog  /Project No.  40712-Partner Donation for Technolog</t>
  </si>
  <si>
    <t>Fund Source  40810-Funds to DOAS Indirect  /Project No.  40810-Funds to DOAS Indirect</t>
  </si>
  <si>
    <t>Fund Source  40926-2006D Bus G.O. Bonds  /Project No.  40927100-2006D Bus G.O. Bonds</t>
  </si>
  <si>
    <t>Fund Source  41014-GSD - Timber Sales  /Project No.  41014-GSD - Timber Sales</t>
  </si>
  <si>
    <t>Fund Source  41108 Ga Council for the Arts /Project No.  41108001 Ga Council for the Arts</t>
  </si>
  <si>
    <t>Fund Source  41210-GSD - Print Shop  /Project No.  41210-GSD - Print Shop</t>
  </si>
  <si>
    <t>Fund Source  41311-Copeland Glenn Southeast  /Project No.  41311-Copeland Glenn Southeast</t>
  </si>
  <si>
    <t>Fund Source  41417-GSAMS - Distance Learning  /Project No.  41417-GSAMS - Distance Learning</t>
  </si>
  <si>
    <t>Fund Source  41517-GA Virtual Schools - FY07  /Project No.  41517001-GA Virtual Schools - FY07</t>
  </si>
  <si>
    <t>Fund Source  41517-GA Virtual Schools - FY07  /Project No.  41517100-Virtual Schools Grants</t>
  </si>
  <si>
    <t>Fund Source  41518-GA Virtual Schools - FY08  /Project No.  41518001-GA Virtual Schools - FY08</t>
  </si>
  <si>
    <t>Fund Source  41518-GA Virtual Schools - FY08  /Project No.  41518100-Virtual Schools Grants</t>
  </si>
  <si>
    <t>Fund Source  41527-Virtual Sch - BellSouth Found  /Project No.  41527001-Virtual Sch - BellSouth Found</t>
  </si>
  <si>
    <t>Fund Source  41528-Virtual Sch - BellSouth Found  /Project No.  41528001-Virtual Sch - BellSouth Found</t>
  </si>
  <si>
    <t>Fund Source  41537-Virtual School - OSA grant  /Project No.  41537001-Virtual School - OSA grant</t>
  </si>
  <si>
    <t>Fund Source  41557-VS-BellSouth- Any Pace/Teacher  /Project No.  41557001-VS-BellSouth- Any Pace/Teacher</t>
  </si>
  <si>
    <t>Fund Source  41652-Excess Interest Refund - LUA's  /Project No.  41652-Excess Interest Refund - LUA's</t>
  </si>
  <si>
    <t>Fund Source  41715-Natl Staff Development Council  /Project No.  41715001-Natl Staff Development Council</t>
  </si>
  <si>
    <t>Fund Source  41816-National Leadership Cadre  /Project No.  41816001-National Leadership Cadre</t>
  </si>
  <si>
    <t>Fund Source  42010-US Senate Youth Program  /Project No.  42010-US Senate Youth Program</t>
  </si>
  <si>
    <t>Fund Source  42217-NASBE-Early Child Educ Network  /Project No.  42217001-NASBE-Early Child Educ Network</t>
  </si>
  <si>
    <t>Fund Source  43111-SDRC - PY State Reserve  /Project No.  43113-SDRC - PY State Reserve</t>
  </si>
  <si>
    <t>Fund Source  43121-SDRC - PY Lottery Reserve  /Project No.  43123-SDRC - PY Lottery Reserves</t>
  </si>
  <si>
    <t>Fund Source  43412-GAB - Powell Technology Center  /Project No.  43412001-GAB - Powell Technology Center</t>
  </si>
  <si>
    <t>Fund Source  44127-GA Special Needs Scholarship Fund  /Project No.  44127100-GA Special Needs Scholarship Fund</t>
  </si>
  <si>
    <t>Fund Source  44128-GA Special Needs Scholarship Fund  /Project No.  44128100-GA Special Needs Scholarship Fund</t>
  </si>
  <si>
    <t>Fund Source  44128-Ga Spec Needs Schol Fund Pysch Ed /Project No.  44128101-Ga Spec Needs Schol Fund Pysch Ed</t>
  </si>
  <si>
    <t>Fund Source  50200-Fed Funds LOC Clearing  /Project No.  50200-Ga Spec Needs Schol Fund Pysch Ed</t>
  </si>
  <si>
    <t>Fund Source  60100-School Report Card Fees  /Project No.  60100-School Report Card Fees</t>
  </si>
  <si>
    <t>Fund Source  60200-Bank Reconciliation Adjustment  /Project No.  60200-Bank Reconciliation Adjustment</t>
  </si>
  <si>
    <t>Fund Source  60300-Internal Support  /Project No.  60300-Internal Support</t>
  </si>
  <si>
    <t>Fund Source  60400-GA Public Ed Directories  /Project No.  60400-GA Public Ed Directories</t>
  </si>
  <si>
    <t>Fund Source  60500-School Lunch Reimbursement  /Project No.  60500-School Lunch Reimbursement</t>
  </si>
  <si>
    <t>Fund Source  60600-Miscellaneous Income  /Project No.  60600-Miscellaneous Income</t>
  </si>
  <si>
    <t>Fund Source  61400-Georgia School Law Books  /Project No.  61400-Georgia School Law Books</t>
  </si>
  <si>
    <t>Fund Source  61828-SS-PerkinsIV,State Inst - FY08  /Project No.  61828-SS-PerkinsIV,State Inst - FY08</t>
  </si>
  <si>
    <t>Fund Source  61838-SS-Perkins IV,Prof Devel-FY08  /Project No.  61838-SS-Perkins IV,Prof Devel-FY08</t>
  </si>
  <si>
    <t>Fund Source  61950-Children's Inter School Serv  /Project No.  61958120-Children's Inter School Serv</t>
  </si>
  <si>
    <t>Fund Source  99999-OTHER FROZEN FUNDS  /Project No.  99999-OTHER FROZEN FUNDS</t>
  </si>
  <si>
    <t>Deputy Supt. Signature</t>
  </si>
  <si>
    <r>
      <t xml:space="preserve">7.   Upon completion, print out the form and appropriate schedules and submit to the budget office.  </t>
    </r>
    <r>
      <rPr>
        <b/>
        <sz val="12"/>
        <color indexed="10"/>
        <rFont val="Garamond"/>
        <family val="1"/>
      </rPr>
      <t xml:space="preserve">THE SUBMISSION MUST BE SIGNED  BY THE UNIT/PROGRAM MANAGER, THE AMENDMENT PREPARER and the DEPUTY SUPERINTENDENT FOR YOUR OFFICE.  </t>
    </r>
    <r>
      <rPr>
        <sz val="12"/>
        <rFont val="Garamond"/>
        <family val="1"/>
      </rPr>
      <t xml:space="preserve">Note: Each sheet of the amendment form is formatted to print on one page, but check the page setup for your printer up before you print.  You do not need to print the amendment in color.  </t>
    </r>
    <r>
      <rPr>
        <b/>
        <sz val="12"/>
        <color indexed="10"/>
        <rFont val="Garamond"/>
        <family val="1"/>
      </rPr>
      <t xml:space="preserve">Be sure to keep a copy for your records.  </t>
    </r>
  </si>
  <si>
    <t xml:space="preserve">  Agriculture Education Admin-4142230010</t>
  </si>
  <si>
    <t xml:space="preserve">  Atlanta Area School for the Deaf-4145410010</t>
  </si>
  <si>
    <t xml:space="preserve">  Curriculum Development/GPS-4142120010</t>
  </si>
  <si>
    <t xml:space="preserve">  Facilities Admin-4144820010</t>
  </si>
  <si>
    <t xml:space="preserve">  Foreign Language-4142223010</t>
  </si>
  <si>
    <t xml:space="preserve">  Georgia Academy for the Blind-4145210010</t>
  </si>
  <si>
    <t xml:space="preserve">  Georgia Pines-4145420010</t>
  </si>
  <si>
    <t xml:space="preserve">  Georgia School for the Deaf-4145310010</t>
  </si>
  <si>
    <t xml:space="preserve">  Georgia Standards.Org-4142252010</t>
  </si>
  <si>
    <t xml:space="preserve">  Georgia Virtual School-4146585010</t>
  </si>
  <si>
    <t xml:space="preserve">  Georgia Youth Science and Technology Centers-4142227010</t>
  </si>
  <si>
    <t xml:space="preserve">  Liability Insurance-4141550010</t>
  </si>
  <si>
    <t xml:space="preserve">  Local Programs- Grants-4143245010</t>
  </si>
  <si>
    <t xml:space="preserve">  Nat'l Science Center &amp; Foundation-4142226010</t>
  </si>
  <si>
    <t xml:space="preserve">  School Improvement-State-4144810010</t>
  </si>
  <si>
    <t xml:space="preserve">  Science Mentor-4142224010</t>
  </si>
  <si>
    <t xml:space="preserve">  Special Education Admin-4142510010</t>
  </si>
  <si>
    <t xml:space="preserve">  Staff Development Admin-4144784010</t>
  </si>
  <si>
    <t xml:space="preserve">  State Schools Admin-4141320010</t>
  </si>
  <si>
    <t xml:space="preserve">  Teacher Success-414D4865</t>
  </si>
  <si>
    <t xml:space="preserve">  Technology/Career Education Admin-4142320010</t>
  </si>
  <si>
    <t xml:space="preserve">  Testing Admin-4142610010</t>
  </si>
  <si>
    <t xml:space="preserve">  Training for HS Completion Counselors-4144815010</t>
  </si>
  <si>
    <t xml:space="preserve">  Transportation Admin-4144830010</t>
  </si>
  <si>
    <t xml:space="preserve">  Web-Based Classroom Accountability Model-4141245010</t>
  </si>
  <si>
    <t>ACCOUNT</t>
  </si>
  <si>
    <t>303 - MOTOR VEHICLE PURCHASE</t>
  </si>
  <si>
    <t>QUANTITY</t>
  </si>
  <si>
    <t>USE OF VEHICLE</t>
  </si>
  <si>
    <t>VEHICLE TYPE</t>
  </si>
  <si>
    <t>VEHICLE MAKE</t>
  </si>
  <si>
    <t>REASON FOR PURCHASE</t>
  </si>
  <si>
    <t>TITLE OF INDIVIDUAL USER</t>
  </si>
  <si>
    <t>PEOPLESOFT CODE &amp; CATEGORY</t>
  </si>
  <si>
    <t>VENDOR NAME</t>
  </si>
  <si>
    <t>COST TYPE</t>
  </si>
  <si>
    <t xml:space="preserve">AMOUNT </t>
  </si>
  <si>
    <t>DOE APPLICATION TYPE</t>
  </si>
  <si>
    <t>PEOPLESOFT CODE AND CATEGORY</t>
  </si>
  <si>
    <t>TYPE OF CONTRACT</t>
  </si>
  <si>
    <t>VENDOR</t>
  </si>
  <si>
    <t>ORIGINAL EFFECTIVE DATE</t>
  </si>
  <si>
    <t>NO. OF CONSECUTIVE YEARS FUNDED</t>
  </si>
  <si>
    <t>POSITION- New, Existing or Transfer</t>
  </si>
  <si>
    <t>TOTALS</t>
  </si>
  <si>
    <t xml:space="preserve">DESCRIPTION/USE </t>
  </si>
  <si>
    <t>TRANSACTION TYPE</t>
  </si>
  <si>
    <t>PURCHASE OPTION</t>
  </si>
  <si>
    <t>ACCOUNT/CATEGORY</t>
  </si>
  <si>
    <t xml:space="preserve">      PURPOSE/DESCRIPTION</t>
  </si>
  <si>
    <t>Lease or Purchase</t>
  </si>
  <si>
    <t>DESCRIPTION OR PURPOSE (If Lease / Purchase or Rental of Equipment, include terms of agreement)</t>
  </si>
  <si>
    <t>TYPE OF SPACE</t>
  </si>
  <si>
    <t>OWNERSHIP OF SPACE</t>
  </si>
  <si>
    <t>LANDLORD NAME</t>
  </si>
  <si>
    <t>BUILDING</t>
  </si>
  <si>
    <t>STREET ADDRESS</t>
  </si>
  <si>
    <t>CITY</t>
  </si>
  <si>
    <t>STATE</t>
  </si>
  <si>
    <t>ZIP</t>
  </si>
  <si>
    <t>GEORGIA COUNTY</t>
  </si>
  <si>
    <t>LEASE TERMS</t>
  </si>
  <si>
    <t>GRANT NAME</t>
  </si>
  <si>
    <t>ACCOUNT - CATEGORY</t>
  </si>
  <si>
    <t>Employee Name</t>
  </si>
  <si>
    <t>Position Number</t>
  </si>
  <si>
    <t>Fringe Benefits</t>
  </si>
  <si>
    <t>% Remaining to Allocate</t>
  </si>
  <si>
    <t>Pct 1</t>
  </si>
  <si>
    <t>Pct 2</t>
  </si>
  <si>
    <t>Pct 3</t>
  </si>
  <si>
    <t>Pct 4</t>
  </si>
  <si>
    <t>Pct 5</t>
  </si>
  <si>
    <t>Amt 1</t>
  </si>
  <si>
    <t>Amt 2</t>
  </si>
  <si>
    <t>Amt 3</t>
  </si>
  <si>
    <t>Amt 4</t>
  </si>
  <si>
    <t xml:space="preserve">Amt 5 </t>
  </si>
  <si>
    <t>Transaction Type</t>
  </si>
  <si>
    <t>305- COMPUTER CHARGES</t>
  </si>
  <si>
    <r>
      <t>Directions</t>
    </r>
    <r>
      <rPr>
        <sz val="11"/>
        <rFont val="Arial"/>
        <family val="2"/>
      </rPr>
      <t>: List all computer purchases including hardware, software, and supplies e.g. printer cartridges. Enter the purchase  price for all items in the amount field. For example, enter $750 if you are buying 5 printers @ $150 each. For procurement regulations refer to Procurement manual and contact Procurement Office. Also, Computer equipment under $4,999 that will be tracked on Asset Management.  Any equipment type charges under $1000 and not tracked to Asset Management should be charged to 814000.</t>
    </r>
  </si>
  <si>
    <t>Lease/Non-State</t>
  </si>
  <si>
    <t>Lease/State</t>
  </si>
  <si>
    <t>Owned by the Agency</t>
  </si>
  <si>
    <t>Description</t>
  </si>
  <si>
    <t>Bid</t>
  </si>
  <si>
    <t>Pass-through</t>
  </si>
  <si>
    <t>Per Diem</t>
  </si>
  <si>
    <t>Sole Source</t>
  </si>
  <si>
    <t>Employee Work Location</t>
  </si>
  <si>
    <t>Headquarters - Atl</t>
  </si>
  <si>
    <t>Mobile</t>
  </si>
  <si>
    <t>Regional Office</t>
  </si>
  <si>
    <t>611000 POSTAGE</t>
  </si>
  <si>
    <t>612000 MOTOR VEHICLE EXPENSE</t>
  </si>
  <si>
    <t>613000 PRINTING &amp; PUBLICATIONS</t>
  </si>
  <si>
    <t>614000 SUPPLIES &amp; MATERIALS</t>
  </si>
  <si>
    <t>615000 REPAIRS &amp; MAINTENANCE</t>
  </si>
  <si>
    <t>616000 EQUIP ON INV - NOT CAPITALIZED</t>
  </si>
  <si>
    <t>617000 WATER AND SEWAGE</t>
  </si>
  <si>
    <t>618000 ENERGY</t>
  </si>
  <si>
    <t>619000 RENTS OTHER THAN REAL ESTATE</t>
  </si>
  <si>
    <t>620000 INSURANCE &amp; BONDING</t>
  </si>
  <si>
    <t>622000 FREIGHT</t>
  </si>
  <si>
    <t>627000 OTHER OPERATING EXPENSES</t>
  </si>
  <si>
    <t>640000 TRAVEL</t>
  </si>
  <si>
    <t>Motor Vehicle Equipment</t>
  </si>
  <si>
    <t>ROE_Accounts</t>
  </si>
  <si>
    <t>Equipment_Accounts</t>
  </si>
  <si>
    <t>720001 Equipment - Machinery &amp; Equip</t>
  </si>
  <si>
    <t>721001 Computer Equipment</t>
  </si>
  <si>
    <r>
      <t>Directions</t>
    </r>
    <r>
      <rPr>
        <b/>
        <sz val="11"/>
        <rFont val="Arial"/>
        <family val="2"/>
      </rPr>
      <t>:</t>
    </r>
    <r>
      <rPr>
        <sz val="11"/>
        <rFont val="Arial"/>
        <family val="2"/>
      </rPr>
      <t xml:space="preserve"> List planned purchases for items above $5,000.   </t>
    </r>
    <r>
      <rPr>
        <b/>
        <sz val="11"/>
        <rFont val="Arial"/>
        <family val="2"/>
      </rPr>
      <t>All computer purchases under $5,000 are identified on the IT/Computer Charges schedule - Class 305.</t>
    </r>
    <r>
      <rPr>
        <sz val="11"/>
        <rFont val="Arial"/>
        <family val="2"/>
      </rPr>
      <t xml:space="preserve"> </t>
    </r>
    <r>
      <rPr>
        <b/>
        <sz val="11"/>
        <rFont val="Arial"/>
        <family val="2"/>
      </rPr>
      <t>All other equipment under $5,000 are identified on ROE worksheet</t>
    </r>
    <r>
      <rPr>
        <sz val="11"/>
        <rFont val="Arial"/>
        <family val="2"/>
      </rPr>
      <t xml:space="preserve">.  Enter the total purchase price for all items in the amount field.  For example, enter $10,000 if you are buying 2 copiers @ $5,000 each.  For procurement regulations refer to Procurement manual and contact Procurement Office. </t>
    </r>
  </si>
  <si>
    <t>821000 COMP/TELECOMM EQUIPMENT</t>
  </si>
  <si>
    <t>823000 SOFTWARE CAPITALIZED</t>
  </si>
  <si>
    <t>824000 BUILDINGS - IT</t>
  </si>
  <si>
    <t>814000 SUPPLIES AND MATERIALS</t>
  </si>
  <si>
    <t>815000 REPAIRS &amp; MAINTENANCE</t>
  </si>
  <si>
    <t>816000 EQUIP UNDER CAP $5,000</t>
  </si>
  <si>
    <t>819000 RENTS-OTHER REAL ESTATE</t>
  </si>
  <si>
    <t>848000 REAL ESTATE RENTALS</t>
  </si>
  <si>
    <t>863000 SOFTWARE NOT CAPITALIZED</t>
  </si>
  <si>
    <t>864000 SOFTWARE MAINTENANCE/SUPPORT</t>
  </si>
  <si>
    <t>Computer_Accounts</t>
  </si>
  <si>
    <t>Cost_Type</t>
  </si>
  <si>
    <t>Development</t>
  </si>
  <si>
    <t>Production</t>
  </si>
  <si>
    <t>Transaction_Type</t>
  </si>
  <si>
    <t>GTA</t>
  </si>
  <si>
    <t>Other</t>
  </si>
  <si>
    <t>648002 Real Estate Rentals - Office</t>
  </si>
  <si>
    <t>648003 Real Estate Rentals - Storage</t>
  </si>
  <si>
    <t>Type_of_Space</t>
  </si>
  <si>
    <t>Ownership_of_Space</t>
  </si>
  <si>
    <t>871000 VOICE/DATA-PAY GTA INVOICES</t>
  </si>
  <si>
    <t>872000 VOICE/DATA-VENDORS NON GTA</t>
  </si>
  <si>
    <t>Type_of_Contract</t>
  </si>
  <si>
    <t>651000 PER DIEM &amp; FEES</t>
  </si>
  <si>
    <t>651001 PD&amp;F-Architect</t>
  </si>
  <si>
    <t>651002 PD&amp;F-Attorney</t>
  </si>
  <si>
    <t>651003 PD&amp;F-Consultant</t>
  </si>
  <si>
    <t>651004 PD&amp;F-Board Member</t>
  </si>
  <si>
    <t>651005 PD&amp;F-Physicians</t>
  </si>
  <si>
    <t>651006 PD&amp;F-Engineers</t>
  </si>
  <si>
    <t>651007 PD&amp;F-Veterinarians</t>
  </si>
  <si>
    <t>651008 PD&amp;F-Actuary</t>
  </si>
  <si>
    <t>651009 PD&amp;F-Student Interns</t>
  </si>
  <si>
    <t>651010 PD&amp;F-Other Fees</t>
  </si>
  <si>
    <t>651011 PD&amp;F-3rd Party Attorney</t>
  </si>
  <si>
    <t>651012 PD&amp;F-3rd Party Consultant</t>
  </si>
  <si>
    <t>651013 PD&amp;F-3rd Party Other Fees</t>
  </si>
  <si>
    <t>651014 PD&amp;F-Nurse</t>
  </si>
  <si>
    <t>651015 PD&amp;F-Psychologist</t>
  </si>
  <si>
    <t>651016 PD&amp;F-Psychiatrist</t>
  </si>
  <si>
    <t>651017 PD&amp;F-Interpreter</t>
  </si>
  <si>
    <t>651018 Pd&amp;F-Cpa</t>
  </si>
  <si>
    <t>651019 Per Diem &amp; Fees - Translation</t>
  </si>
  <si>
    <t>651020 Pro Sv-Broadcast Professionals</t>
  </si>
  <si>
    <t>651050 PD&amp;F-DOAS Delivery Service</t>
  </si>
  <si>
    <t>651051 PD&amp;F-Other Delivery Service</t>
  </si>
  <si>
    <t>651052 PD&amp;F-Emeritus Payments</t>
  </si>
  <si>
    <t>651053 PD&amp;F-Fraud &amp; Investigative Svc</t>
  </si>
  <si>
    <t>651054 PD&amp;F-Mediation Expense</t>
  </si>
  <si>
    <t>651055 PD&amp;F-Court Report Hearing Exp</t>
  </si>
  <si>
    <t>651056 PD&amp;F-Temporary Services</t>
  </si>
  <si>
    <t>651057 Per Diem&amp;Fee-Fulfillment Serv</t>
  </si>
  <si>
    <t>651080 PD&amp;F-Instructors</t>
  </si>
  <si>
    <t>651081 PD&amp;F-Coroners</t>
  </si>
  <si>
    <t>651082 PD&amp;F-Witness Fees</t>
  </si>
  <si>
    <t>651083 PD&amp;F-Mowing</t>
  </si>
  <si>
    <t>651326 PD&amp;F - Air Patrol</t>
  </si>
  <si>
    <t>652000 PER DIEM &amp; FEES - EXPENSES</t>
  </si>
  <si>
    <t>652001 PD&amp;F-Exp-Reimbursable Exp</t>
  </si>
  <si>
    <t>652002 PD&amp;F-Exp-Third Party Expense</t>
  </si>
  <si>
    <t>652003 PD&amp;F-Exp-3rd Party-Hear Trans</t>
  </si>
  <si>
    <t>652004 PD&amp;F-Exp-3rd Party-Test Moni</t>
  </si>
  <si>
    <t>652005 PD&amp;F-Exp-3rd Party-MS-DC Admin</t>
  </si>
  <si>
    <t>653000 CONTRACTS</t>
  </si>
  <si>
    <t>653001 Contracts - Local Governments</t>
  </si>
  <si>
    <t>653200 Contracts - Nonprofit Orgs</t>
  </si>
  <si>
    <t>653201 Contracts-Private-Security</t>
  </si>
  <si>
    <t>653202 Contracts-Pvt-Cooperative Agmn</t>
  </si>
  <si>
    <t>653203 Contracts-Pvt-Fire Control</t>
  </si>
  <si>
    <t>653204 Contracts-Pvt-Air Control</t>
  </si>
  <si>
    <t>653205 Contracts-Pvt-Site Preparation</t>
  </si>
  <si>
    <t>653206 Contracts-Pvt-Tree Planning</t>
  </si>
  <si>
    <t>653207 Contracts-Pvt-Tree Fertilizati</t>
  </si>
  <si>
    <t>653208 Contracts-Pvt-Student Interns</t>
  </si>
  <si>
    <t>653209 Contracts-Pvt-Aerial Spraying</t>
  </si>
  <si>
    <t>653210 Contracts-Private-Consultant</t>
  </si>
  <si>
    <t>653600 Contracts - Other</t>
  </si>
  <si>
    <t>654000 CONTRACTS - STATE ORGS</t>
  </si>
  <si>
    <t>654001 Contracts - State Orgs</t>
  </si>
  <si>
    <t>654050 Con-State Orgs-DOC-MCG-IHC</t>
  </si>
  <si>
    <t>851000 P/T COMPUTER/IT</t>
  </si>
  <si>
    <t>851001 PC &amp; Printer Support Services</t>
  </si>
  <si>
    <t>851010 Server Support Services</t>
  </si>
  <si>
    <t>851020 Mainframe Support Services</t>
  </si>
  <si>
    <t>851210 LAN Support Services</t>
  </si>
  <si>
    <t>851220 WAN Support Services</t>
  </si>
  <si>
    <t>851310 App Development Services</t>
  </si>
  <si>
    <t>851320 App Support Services</t>
  </si>
  <si>
    <t>852000 P/T SERVICES-COMPUTER/IT-EX</t>
  </si>
  <si>
    <t>852001 P/T Services-Reimb Exp</t>
  </si>
  <si>
    <t>852002 P/T Services-Third Party Exp</t>
  </si>
  <si>
    <t>Contract_Description</t>
  </si>
  <si>
    <r>
      <t>Directions</t>
    </r>
    <r>
      <rPr>
        <sz val="11"/>
        <rFont val="Arial"/>
        <family val="2"/>
      </rPr>
      <t>: Explain the use of grant budget funds (i.e. detail grants going to school districts, non profits, etc.)  Identify whether the grant is formula or competative.</t>
    </r>
  </si>
  <si>
    <t xml:space="preserve">  </t>
  </si>
  <si>
    <t>Class Number and Name</t>
  </si>
  <si>
    <t>530 QBE - GRADES K - 3</t>
  </si>
  <si>
    <t>531 QBE - GRADES 4 - 8</t>
  </si>
  <si>
    <t>532 QBE - GRADES 9 - 12</t>
  </si>
  <si>
    <t>534 QBE - VOC. LABS</t>
  </si>
  <si>
    <t>535 QBE - SPECIAL EDUCATION</t>
  </si>
  <si>
    <t>536 QBE - GIFTED EDUCATION</t>
  </si>
  <si>
    <t>537 QBE - REMEDIAL EDUCATION</t>
  </si>
  <si>
    <t>538 QBE - STAFF DEVELOPMENT</t>
  </si>
  <si>
    <t>539 QBE - MEDIA CENTER</t>
  </si>
  <si>
    <t>540 QBE - INDIRECT COST</t>
  </si>
  <si>
    <t>541 QBE - PUPIL TRANSPORTATION</t>
  </si>
  <si>
    <t>542 QBE - C \ Y LOCAL FAIR SHARE</t>
  </si>
  <si>
    <t>543 QBE - MIDTERM ADJUSTMENT</t>
  </si>
  <si>
    <t>544 QBE - EQUALIZATION FORMULA</t>
  </si>
  <si>
    <t>545 QBE - SPARSITY GRANTS</t>
  </si>
  <si>
    <t>549 QBE - SP ED LOW INCID GRANT</t>
  </si>
  <si>
    <t>550 QBE - LIMITED ENGLISH SPEAKING</t>
  </si>
  <si>
    <t>551 TITLE I-A (LEAs)</t>
  </si>
  <si>
    <t>552 TEACHER RETIREMT-ST CONT</t>
  </si>
  <si>
    <t>553 INSTR SERVICES FOR HANDICAPPED</t>
  </si>
  <si>
    <t>554 TUITION MULTIHANDICAPPED</t>
  </si>
  <si>
    <t>555 S E D</t>
  </si>
  <si>
    <t>556 SCHOOL LUNCH FEDERAL</t>
  </si>
  <si>
    <t>557 SCHOOL LUNCH GRANTS-STATE FUNDS</t>
  </si>
  <si>
    <t>560 R E S A</t>
  </si>
  <si>
    <t>561 G L R S</t>
  </si>
  <si>
    <t>562 VOC ED - HIGH SCH PGM</t>
  </si>
  <si>
    <t>563 SPECIAL ED - STATE INSTITUTIONS</t>
  </si>
  <si>
    <t>567 EVEN START FAMILY LITERACY</t>
  </si>
  <si>
    <t>568 PSAT EXAMS</t>
  </si>
  <si>
    <t>571 TITLE V INNOVATIVE PROGRAMS</t>
  </si>
  <si>
    <t>572 VOC ED - PYMTS TO DTAE</t>
  </si>
  <si>
    <t>573 ED OF HOMELESS CHILDREN/YOUTH</t>
  </si>
  <si>
    <t>575 NEXT GENERATION SCHOOLS</t>
  </si>
  <si>
    <t>576 DRUG-FREE SCHOOLS (Title IV-A1)</t>
  </si>
  <si>
    <t>578 REFUGEE SCHOOL IMPACT/EMERGENCY IMMIGRANT</t>
  </si>
  <si>
    <t>579 TITLE II MATH SCIENCE</t>
  </si>
  <si>
    <t>580 ROBT C. BYRD SCHOLSHIP PRG</t>
  </si>
  <si>
    <t>581 HEALTH INS - NON-CERTIFICATED PERSONN</t>
  </si>
  <si>
    <t>582 PRE-SCHOOL HANDICAPPED PROGRAM</t>
  </si>
  <si>
    <t>583 QBE MENTOR TEACHERS</t>
  </si>
  <si>
    <t>584 ADVANCE PLACEMENT EXAMS</t>
  </si>
  <si>
    <t>585 SERVE AMERICA</t>
  </si>
  <si>
    <t>586 APPRENTICESHIP PROGRAMS</t>
  </si>
  <si>
    <t>588 QBE - ALTERNATIVE PROGRAMS</t>
  </si>
  <si>
    <t>593 CHARTER SCHOOLS</t>
  </si>
  <si>
    <t>595 MIGRANT EDUCATION</t>
  </si>
  <si>
    <t>604 QBE - TEACHER SALARY SCHEDULE ADJUSTMENT</t>
  </si>
  <si>
    <t>609 COMPREHENSIVE SCHOOL REFORM</t>
  </si>
  <si>
    <t>610 CHARACTER EDUCATION</t>
  </si>
  <si>
    <t>613 STUDENT TESTING</t>
  </si>
  <si>
    <t>614 INTERNET ACCESS</t>
  </si>
  <si>
    <t>615 NATIONAL TEACHER CERTIFICATION</t>
  </si>
  <si>
    <t>617 PRINCIPALS SUPPLEMENTS</t>
  </si>
  <si>
    <t>618 GRANTS FOR SCHOOL NURSES</t>
  </si>
  <si>
    <t>620 READING &amp; MATH PROGRAMS</t>
  </si>
  <si>
    <t xml:space="preserve">623 SCHOOL IMPROVEMENT </t>
  </si>
  <si>
    <t>624 COMMUNITIES IN SCHOOLS</t>
  </si>
  <si>
    <t>626 QBE - ADDITIONAL INSTRUCTION</t>
  </si>
  <si>
    <t>628 TITLE I-C MIGRANT</t>
  </si>
  <si>
    <t>629 TITLE I-D NEGLECTED AND DELINQUENT</t>
  </si>
  <si>
    <t>630 TITLE II-A IMPROVING TEACHER QUALITY</t>
  </si>
  <si>
    <t>631 TITLE II-D ENHANCING ED THRU TECH</t>
  </si>
  <si>
    <t>632 TITLE III-A ENGLISH LANGUAGE</t>
  </si>
  <si>
    <t>634 TITLE IV-B 21ST CENTURY COMM</t>
  </si>
  <si>
    <t>635 TITLE VI-A STATE ASSESSMENTS</t>
  </si>
  <si>
    <t>636 TITLE VI-B RURAL AND LOW INCOME</t>
  </si>
  <si>
    <t>637 TITLE I-B READING FIRST</t>
  </si>
  <si>
    <t>639 REDUCTION TO QBE EARNINGS</t>
  </si>
  <si>
    <t>642 HIGH SCHOOL PROGRAM- AG ED</t>
  </si>
  <si>
    <t>647 GEORGIA VIRTUAL SCHOOL</t>
  </si>
  <si>
    <t>655 HURRICANE EDUCATION RECOVERY</t>
  </si>
  <si>
    <t>Grants Accounts</t>
  </si>
  <si>
    <t>707008  Grants-Local School Systems</t>
  </si>
  <si>
    <t>707009  Grants-RESA</t>
  </si>
  <si>
    <t>707010  Grants-Colleges &amp; Universities</t>
  </si>
  <si>
    <t>707011  Grants-Private Organizations</t>
  </si>
  <si>
    <t>707012  Grants-Nonprofit Orgs</t>
  </si>
  <si>
    <t>707013  Grants-Other</t>
  </si>
  <si>
    <t>Goals &amp; Strategies (short)</t>
  </si>
  <si>
    <t>Fund Source  01101-State Funds  /Project No.  01109-State Funds</t>
  </si>
  <si>
    <t>Fund Source  01101-State Funds  /Project No.  01109100-Misc State Grants</t>
  </si>
  <si>
    <t>Fund Source  01101-State Funds  /Project No.  01109101-Misc State Grants</t>
  </si>
  <si>
    <t>Fund Source  01101-State Funds  /Project No.  01109102-Misc State Grants</t>
  </si>
  <si>
    <t>Fund Source  01101-State Funds  /Project No.  01109103-Misc State Grants</t>
  </si>
  <si>
    <t>Fund Source  01101-State Funds  /Project No.  01109110-Misc State Grants</t>
  </si>
  <si>
    <t>Fund Source  01101-State Funds  /Project No.  01109145-Misc State Grants</t>
  </si>
  <si>
    <t>Fund Source  01101-State Funds  /Project No.  01109540-Misc State Grants</t>
  </si>
  <si>
    <t>Fund Source  01101-State Funds  /Project No.  01109541-Misc State Grants</t>
  </si>
  <si>
    <t>Fund Source  01101-State Funds  /Project No.  13249519-CTAE - Supervision</t>
  </si>
  <si>
    <t>Fund Source  01101-State Funds  /Project No.  13249520-CTAE - Ag Short Term Ag</t>
  </si>
  <si>
    <t>Fund Source  01101-State Funds  /Project No.  13249521-CTAE - Ag Young Farmer</t>
  </si>
  <si>
    <t>Fund Source  01101-State Funds  /Project No.  13249522-CTAE - Adult Ag</t>
  </si>
  <si>
    <t>Fund Source  01101-State Funds  /Project No.  13249523-CTAE - Ag Youth Camps</t>
  </si>
  <si>
    <t>Fund Source  01101-State Funds  /Project No.  13249524-CTAE - Ag Food Processing</t>
  </si>
  <si>
    <t>Fund Source  01101-State Funds  /Project No.  13249526-CTAE - CTE Extended Year</t>
  </si>
  <si>
    <t>Fund Source  01101-State Funds  /Project No.  13249527-CTAE - CTE - Career Related Ed</t>
  </si>
  <si>
    <t>Fund Source  01101-State Funds  /Project No.  13249529-CTAE - CTE High Sch that work</t>
  </si>
  <si>
    <t>Fund Source  01101-State Funds  /Project No.  13249529-CTAE - Ag Extended Year</t>
  </si>
  <si>
    <t>Fund Source  01101-State Funds  /Project No.  13249550-CTAE - CTE Industry Cert</t>
  </si>
  <si>
    <t>Fund Source  01101-State Funds  /Project No.  13249552-CTAE - Ag Industry Cert</t>
  </si>
  <si>
    <t>Fund Source  01101-State Funds  /Project No.  13249553-CTAE - Ag Extended Day</t>
  </si>
  <si>
    <t>Fund Source  01101-State Funds  /Project No.  13249554-CTAE - CTE Extended Day</t>
  </si>
  <si>
    <t>Fund Source  01101-State Funds  /Project No.  13249555-CTAE - CTE FCCLA</t>
  </si>
  <si>
    <t>Fund Source  01101-State Funds  /Project No.  13249556-CTAE - CTE Youth Apprent</t>
  </si>
  <si>
    <t>Fund Source  01101-State Funds  /Project No.  13249560-CTAE - Ag MS Extended Day</t>
  </si>
  <si>
    <t>Fund Source  01101-State Funds  /Project No.  20269-Child Nutrition - State Grants</t>
  </si>
  <si>
    <t>Fund Source  61519-SS - State Preschool - FY09  /Project No.  61519-SS-State Preschool - FY09</t>
  </si>
  <si>
    <t xml:space="preserve">Fund Source  61529- State HS Grad Coach /Project No.  61529- State HS Grad Coach </t>
  </si>
  <si>
    <t>Fund Source  61719-SS IDEA Part B Flow Thru -FY09  /Project No.  61719-SS-IDEA Part B Flow Thru-FY09</t>
  </si>
  <si>
    <t>Fund Source  61749-SS-Title IV-A,Drug Free - FY09  /Project No.  61749-SS-Title IV-A,Drug Free - FY09</t>
  </si>
  <si>
    <t>Fund Source  61739-SS Title I-A Regular  /Project No.  61739-SS Title I-A Regular</t>
  </si>
  <si>
    <t>Fund Source  61769-SS-Title V-A,Innovative - FY09  /Project No.  61769-SS-Title V-A,Innovative - FY09</t>
  </si>
  <si>
    <t>Fund Source  61779-SS-IDEA Part B Preschool-FY09  /Project No.  61779-SS-IDEA Part B Preschool -FY09</t>
  </si>
  <si>
    <t>Fund Source  61799-SS-Title II-A,ImprovTeach-FY09  /Project No.  61799-SS-Title II-A,ImprovTeach-FY09</t>
  </si>
  <si>
    <t>DEPT NAME &amp; NO.</t>
  </si>
  <si>
    <t>Fund Source Projects</t>
  </si>
  <si>
    <t>Vehicle Use</t>
  </si>
  <si>
    <t>Vehicle Make</t>
  </si>
  <si>
    <t>1 Buick</t>
  </si>
  <si>
    <t>HM-High Mileage</t>
  </si>
  <si>
    <t>2 Chevrolet</t>
  </si>
  <si>
    <t>WT-Wear &amp; Tear</t>
  </si>
  <si>
    <t>3 Dodge</t>
  </si>
  <si>
    <t>NA-New Activity</t>
  </si>
  <si>
    <t>4 Ford</t>
  </si>
  <si>
    <t>EA-Expand Activity</t>
  </si>
  <si>
    <t>5 GMC</t>
  </si>
  <si>
    <t>6 Honda</t>
  </si>
  <si>
    <t>7 International</t>
  </si>
  <si>
    <t>8 Jeep</t>
  </si>
  <si>
    <t>9 Mercury</t>
  </si>
  <si>
    <t>10 Suzuki</t>
  </si>
  <si>
    <t>11 Toyota</t>
  </si>
  <si>
    <t>12 Volvo</t>
  </si>
  <si>
    <t>99 Other</t>
  </si>
  <si>
    <t>722010 Passenger Cars</t>
  </si>
  <si>
    <t>722011 Vans</t>
  </si>
  <si>
    <t>722012 Sport Utility Vehicles</t>
  </si>
  <si>
    <t>722013 Buses</t>
  </si>
  <si>
    <t>722014 Passenger Trucks</t>
  </si>
  <si>
    <t>MVTypes</t>
  </si>
  <si>
    <t xml:space="preserve">722053 Golf Carts/ATVs </t>
  </si>
  <si>
    <t xml:space="preserve">722023 Roadworthy utility carts </t>
  </si>
  <si>
    <t>722017 Motorcycles, Scooters</t>
  </si>
  <si>
    <r>
      <t>Directions</t>
    </r>
    <r>
      <rPr>
        <b/>
        <sz val="11"/>
        <rFont val="Arial"/>
        <family val="2"/>
      </rPr>
      <t>:</t>
    </r>
    <r>
      <rPr>
        <sz val="11"/>
        <rFont val="Arial"/>
        <family val="2"/>
      </rPr>
      <t xml:space="preserve"> List planned purchases for motor vehicles</t>
    </r>
    <r>
      <rPr>
        <b/>
        <sz val="11"/>
        <rFont val="Arial"/>
        <family val="2"/>
      </rPr>
      <t>.</t>
    </r>
    <r>
      <rPr>
        <sz val="11"/>
        <rFont val="Arial"/>
        <family val="2"/>
      </rPr>
      <t xml:space="preserve">   Enter the total purchase price for all items in the amount field.  For example, enter $10,000 if you are buying 2 vehicles @ $5,000 each.  For procurement regulations refer to Procurement manual and contact Procurement Office. </t>
    </r>
  </si>
  <si>
    <t>TOTAL Salary &amp; Fringe</t>
  </si>
  <si>
    <t>Blank</t>
  </si>
  <si>
    <t>Individual</t>
  </si>
  <si>
    <t>Motor Pool</t>
  </si>
  <si>
    <t>Reason for Pur</t>
  </si>
  <si>
    <t>Error - Blank</t>
  </si>
  <si>
    <r>
      <t xml:space="preserve">Directions: </t>
    </r>
    <r>
      <rPr>
        <sz val="11"/>
        <rFont val="Arial"/>
        <family val="2"/>
      </rPr>
      <t xml:space="preserve"> Indicate new, existing, or transfer position.  You must complete a B-10 (located on InTouch under Budget Forms) when creating a new position or transferring a position from one budget unit to another. Please work with Human Resources and Budget Services when creating or transferring a position. Fringes calculate automatically at the bottom of this sheet (the percent in the formula is .35).</t>
    </r>
  </si>
  <si>
    <t>Fund Source  01101-Perkins IV, Admin  /Project No.  13210002-Perkins IV - Admin State Match</t>
  </si>
  <si>
    <t>Fund Source  01101-Perkins IV, Admin  /Project No.  13210003-Perkins IV, State Maintenance</t>
  </si>
  <si>
    <t>Fund Source  13319-College Access Challenge Grant /Project No. 13319001-College Access Challenge Grant</t>
  </si>
  <si>
    <t>rev 05/09</t>
  </si>
  <si>
    <t xml:space="preserve">PS A11_____________                  </t>
  </si>
  <si>
    <t xml:space="preserve">PS  IR11_____________ </t>
  </si>
  <si>
    <r>
      <t xml:space="preserve">Go to S:\Budget FY 2011\ to locate the blank FY11 Budget Amendment Form.  BEFORE you enter your budget information, save the amendment onto the S drive (S:\Budget FY 2011\FY11 Budget Amendments) with a name that identifies your budget unit.  </t>
    </r>
    <r>
      <rPr>
        <b/>
        <i/>
        <sz val="12"/>
        <color indexed="10"/>
        <rFont val="Garamond"/>
        <family val="1"/>
      </rPr>
      <t>All budget units will be using this amendment form, so it is important that changes not be made to the master file.</t>
    </r>
  </si>
  <si>
    <t>Program Number and Name</t>
  </si>
  <si>
    <t>Fund Source/Project</t>
  </si>
  <si>
    <t>FdSrc  01101-State Funds  /Proj.  01-State Funds</t>
  </si>
  <si>
    <t>FdSrc  01101-State Funds  /Proj.  01110-State Funds</t>
  </si>
  <si>
    <t>FdSrc  01101-State Funds  /Proj.  01100104-State Funds</t>
  </si>
  <si>
    <t>FdSrc  01101-State Funds  /Proj.  01100105-State Funds</t>
  </si>
  <si>
    <t>FdSrc  01101-State Funds  /Proj.  01100106-State Funds</t>
  </si>
  <si>
    <t>FdSrc  01101-State Funds  /Proj.  20268-Child Nutrition - State Grants</t>
  </si>
  <si>
    <t>FdSrc 01500-State Reserve Account-FY 10</t>
  </si>
  <si>
    <t>FdSrc  1H029-Title I-A, Admin -ARRA /Proj.  1H010002- Title I-A, Admin - ARRA</t>
  </si>
  <si>
    <t>FdSrc  1H219-National School Lunch Program - ARRA Equipment /Proj.  1H219200-ARRA Equipment</t>
  </si>
  <si>
    <t>FdSrc  10418-Charter Schools, Admin  /Proj.  10419001-Charter Schools, Admin</t>
  </si>
  <si>
    <t>FdSrc  10419-Charter Schools, Admin  /Proj.  10410001-Charter Schools, Admin</t>
  </si>
  <si>
    <t>FdSrc  10410-Charter Schools, Admin  /Proj.  10411001-Charter Schools, Admin</t>
  </si>
  <si>
    <t>FdSrc  10818-IDEA Part B, Admin  /Proj.  10819001-IDEA Part B, Admin</t>
  </si>
  <si>
    <t>FdSrc  10819-IDEA Part B, Admin  /Proj.  10810001-IDEA Part B, Admin</t>
  </si>
  <si>
    <t>FdSrc  10810-IDEA Part B, Admin  /Proj.  10811001-IDEA Part B, Admin</t>
  </si>
  <si>
    <t>FdSrc  10848-IDEA Part B Special Project  /Proj.  10849001-SPED - Special Projects</t>
  </si>
  <si>
    <t>FdSrc  10848-IDEA Part B Special Project  /Proj.  10849200-SPED - VIB Spec Proj (SED)</t>
  </si>
  <si>
    <t>FdSrc  10848-IDEA Part B Special Project  /Proj.  10849201-SPED - VIB Sp Prj -SED Coastal</t>
  </si>
  <si>
    <t>FdSrc  10848-IDEA Part B Special Project  /Proj.  10849900-SPED - Addl Statewide Spec Prj</t>
  </si>
  <si>
    <t>FdSrc  10848-IDEA Part B Special Project  /Proj.  10849800-SPED - Spec Prj Clayton Assist</t>
  </si>
  <si>
    <t>FdSrc  10848-IDEA Part B Special Project  /Proj.  10849901-SPED - Spec Proj Clayton Instr</t>
  </si>
  <si>
    <t>FdSrc  10848-IDEA Part B Special Project  /Proj.  10849902-SPED - SP - Proj Winning Team</t>
  </si>
  <si>
    <t>FdSrc  10848-IDEA Part B Special Project  /Proj.  10849202-SPED - VIB Spec Proj (GLRS)</t>
  </si>
  <si>
    <t>FdSrc  10848-IDEA Part B Special Project  /Proj.  10849203-SPED - VIB Sp Prj-GLRS Coastal</t>
  </si>
  <si>
    <t>FdSrc  10849-IDEA Part B Special Project  /Proj.  10840001-SPED - Special Projects</t>
  </si>
  <si>
    <t>FdSrc  10849-IDEA Part B Special Project  /Proj.  10840200-SPED - VIB Spec Proj (SED)</t>
  </si>
  <si>
    <t>FdSrc  10849-IDEA Part B Special Project  /Proj.  10840201-SPED - VIB Sp Prj -SED Coastal</t>
  </si>
  <si>
    <t>FdSrc  10849-IDEA Part B Special Project  /Proj.  10840800-SPED - Spec Prj Clayton Assist</t>
  </si>
  <si>
    <t>FdSrc  10849-IDEA Part B Special Project  /Proj.  10840001-SPED - Spec Proj Clayton Instr</t>
  </si>
  <si>
    <t>FdSrc  10849-IDEA Part B Special Project  /Proj.  10840002-SPED - SP - Proj Winning Team</t>
  </si>
  <si>
    <t>FdSrc  10849-IDEA Part B Special Project  /Proj.  10840202-SPED - VIB Spec Proj (GLRS)</t>
  </si>
  <si>
    <t>FdSrc  10849-IDEA Part B Special Project  /Proj.  10840203-SPED - VIB Sp Prj-GLRS Coastal</t>
  </si>
  <si>
    <t>FdSrc  10849-IDEA Part B Special Project  /Proj.  10840600-SPED - Addi Statewide Spec prj</t>
  </si>
  <si>
    <t>FdSrc  10849-IDEA Part B Special Project  /Proj.  10840901-SPED - Spec Proj Clayton Instr</t>
  </si>
  <si>
    <t>FdSrc  10849-IDEA Part B Special Project  /Proj.  10840902-SPED - SP - Proj Winning Team</t>
  </si>
  <si>
    <t>FdSrc  10840-IDEA Part B Special Project  /Proj.  10841200-SPED - VIB Spec Proj (SED)</t>
  </si>
  <si>
    <t>FdSrc  10840-IDEA Part B Special Project  /Proj.  10841201-SPED - VIB Sp Prj -SED Coastal</t>
  </si>
  <si>
    <t>FdSrc  10840-IDEA Part B Special Project  /Proj.  10841800-SPED - Spec Prj Clayton Assist</t>
  </si>
  <si>
    <t>FdSrc  10840-IDEA Part B Special Project  /Proj.  10841001-SPED - Spec Proj Clayton Instr</t>
  </si>
  <si>
    <t>FdSrc  10840-IDEA Part B Special Project  /Proj.  10841002-SPED - SP - Proj Winning Team</t>
  </si>
  <si>
    <t>FdSrc  10840-IDEA Part B Special Project  /Proj.  10841202-SPED - VIB Spec Proj (GLRS)</t>
  </si>
  <si>
    <t>FdSrc  10840-IDEA Part B Special Project  /Proj.  10841203-SPED - VIB Sp Prj-GLRS Coastal</t>
  </si>
  <si>
    <t>FdSrc  10840-IDEA Part B Special Project  /Proj.  10841600-SPED - Addi Statewide Spec prj</t>
  </si>
  <si>
    <t>FdSrc  10840-IDEA Part B Special Project  /Proj.  10841901-SPED - Spec Proj Clayton Instr</t>
  </si>
  <si>
    <t>FdSrc  10840-IDEA Part B Special Project  /Proj.  10841902-SPED - SP - Proj Winning Team</t>
  </si>
  <si>
    <t>FdSrc  10919-Techn-Assist-Data Collection  10910001-Techn-Assist-Data Collection</t>
  </si>
  <si>
    <t>FdSrc  10910-Techn-Assist-Data Collection  10911001-Techn-Assist-Data Collection</t>
  </si>
  <si>
    <t>FdSrc  11038-Title I-C,Migrant Ed Prog Fund  /Proj.  11039003-Title I-C,Migrant Ed Prog Fund</t>
  </si>
  <si>
    <t>FdSrc  11039-Title I-C,Migrant Ed Prog Fund  /Proj.  11030003-Title I-C,Migrant Ed Prog Fund</t>
  </si>
  <si>
    <t>FdSrc  11030-Title I-C,Migrant Ed Prog Fund  /Proj.  11031003-Title I-C,Migrant Ed Prog Fund</t>
  </si>
  <si>
    <t>FdSrc  11098-Title I-A, School Improv Admin  /Proj.  11099001-Title I-A, School Improv Admin</t>
  </si>
  <si>
    <t>FdSrc  11099-Title I-A, School Improv Admin  /Proj.  11090001-Title I-A, School Improv Admin</t>
  </si>
  <si>
    <t>FdSrc  11090-Title I-A, School Improv Admin  /Proj.  11091001-Title I-A, School Improv Admin</t>
  </si>
  <si>
    <t>FdSrc  11120-Title VI-A,St Assessment Grant  /Proj.  11121100-Title VI-A,St Assessment Grant</t>
  </si>
  <si>
    <t>FdSrc  11128-Title VI-A,St Assessment Grant  /Proj.  11129100-Title VI-A,St Assessment Grant</t>
  </si>
  <si>
    <t>FdSrc  11129-Title VI-A,St Assessment Grant  /Proj.  11120100-Title VI-A,St Assessment Grant</t>
  </si>
  <si>
    <t>FdSrc  11518-Title II-A,TeachQual,State Act  /Proj.  11519002-Title II-A,TeachQual,State Act</t>
  </si>
  <si>
    <t>FdSrc  11518-Title II-A,TeachQual,State Act  /Proj.  11519004-Title II-A,Admin funds to PSC</t>
  </si>
  <si>
    <t>FdSrc  11518-Title II-A,TeachQual,State Act  /Proj.  11519005-Title II-A, State Activ to PSC</t>
  </si>
  <si>
    <t>FdSrc  11519-Title II-A,TeachQual,State Act  /Proj.  11510002-Title II-A,TeachQual,State Act</t>
  </si>
  <si>
    <t>FdSrc  11519-Title II-A,TeachQual,State Act  /Proj.  11510004-Title II-A,Admin funds to PSC</t>
  </si>
  <si>
    <t>FdSrc  11519-Title II-A,TeachQual,State Act  /Proj.  11510005-Title II-A, State Activ to PSC</t>
  </si>
  <si>
    <t>FdSrc  11510-Title II-A,TeachQual,State Act  /Proj.  11511002-Title II-A,TeachQual,State Act</t>
  </si>
  <si>
    <t>FdSrc  11510-Title II-A,TeachQual,State Act  /Proj.  11511004-Title II-A,Admin funds to PSC</t>
  </si>
  <si>
    <t>FdSrc  11510-Title II-A,TeachQual,State Act  /Proj.  11511005-Title II-A, State Activ to PSC</t>
  </si>
  <si>
    <t>FdSrc  11718-Title II-B, Math&amp;Science,Admin  /Proj.  11719001-Title II-B, Math&amp;Science,Admin</t>
  </si>
  <si>
    <t>FdSrc  11719-Title II-B, Math&amp;Science,Admin  /Proj.  11710001-Title II-B, Math&amp;Science,Admin</t>
  </si>
  <si>
    <t>FdSrc  11719-Title II-B, Math&amp;Science,Admin  /Proj.  11710002-Title II-B, Math&amp;Science,Admin</t>
  </si>
  <si>
    <t>FdSrc  11710-Title II-B, Math&amp;Science,Admin  /Proj.  11711001-Title II-B, Math&amp;Science,Admin</t>
  </si>
  <si>
    <t>FdSrc  11919-School Improvement  /Proj.  11910001-School Improvement</t>
  </si>
  <si>
    <t>FdSrc  11910-School Improvement  /Proj.  11911001-School Improvement</t>
  </si>
  <si>
    <t>FdSrc  11929-School Improvement  /Proj.  11920001-School Improvement</t>
  </si>
  <si>
    <t>FdSrc  11920-School Improvement  /Proj.  11921001-School Improvement</t>
  </si>
  <si>
    <t>FdSrc  12018-Title I-B3,EvenStart,Prog Fund  /Proj.  12019004-Title I-B3,Admin Funds toDECAL</t>
  </si>
  <si>
    <t>FdSrc  12018-Title I-B3,EvenStart,Prog Fund  /Proj.  12019005-Title I-B3,Prog Funds to DECAL</t>
  </si>
  <si>
    <t>FdSrc  12019-Title I-B3,EvenStart,Prog Fund  /Proj.  12010004-Title I-B3,Admin Funds toDECAL</t>
  </si>
  <si>
    <t>FdSrc  12019-Title I-B3,EvenStart,Prog Fund  /Proj.  12010005-Title I-B3,Prog Funds to DECAL</t>
  </si>
  <si>
    <t>FdSrc  12010-Title I-B3,EvenStart,Prog Fund  /Proj.  12011004-Title I-B3,Admin Funds toDECAL</t>
  </si>
  <si>
    <t>FdSrc  12010-Title I-B3,EvenStart,Prog Fund  /Proj.  12011005-Title I-B3,Prog Funds to DECAL</t>
  </si>
  <si>
    <t>FdSrc  12218-Title IV-A1, SDFSC Prog Funds  /Proj.  12219002-Title IV-A1, SDFSC Prog Funds</t>
  </si>
  <si>
    <t>FdSrc  12219-Title IV-A1, SDFSC Prog Funds  /Proj.  12211002-Title IV-A1, SDFSC Prog Funds</t>
  </si>
  <si>
    <t>FdSrc  12210-Title IV-A1, SDFSC Prog Funds  /Proj.  12211002-Title IV-A1, SDFSC Prog Funds</t>
  </si>
  <si>
    <t>FdSrc  12219-Title IV-A1, SDFSC Prog Funds  /Proj.  12210002-Title IV-A1, SDFSC Prog Funds</t>
  </si>
  <si>
    <t>FdSrc  12318-TitleIV-B,21stCentury-TechAsst  /Proj.  12319002-TitleIV-B,21stCentury-TechAsst</t>
  </si>
  <si>
    <t>FdSrc  12319-TitleIV-B,21stCentury-TechAsst  /Proj.  12310002-TitleIV-B,21stCentury-TechAsst</t>
  </si>
  <si>
    <t>FdSrc  12310-TitleIV-B,21stCentury-TechAsst  /Proj.  12311002-TitleIV-B,21stCentury-TechAsst</t>
  </si>
  <si>
    <t>FdSrc  12418-Ed for Homeless Child&amp;Youth Ad  /Proj.  12419001-Ed Homeless Child&amp;Youth Admin</t>
  </si>
  <si>
    <t>FdSrc  12419-Ed for Homeless Child&amp;Youth Ad  /Proj.  12410001-Ed Homeless Child&amp;Youth Admin</t>
  </si>
  <si>
    <t>FdSrc  12410-Ed for Homeless Child&amp;Youth Ad  /Proj.  12411001-Ed Homeless Child&amp;Youth Admin</t>
  </si>
  <si>
    <t>FdSrc  12618-Title III-A,EngLang,State Act  /Proj.  12619001-Title III-A,Eng Lang,State Act</t>
  </si>
  <si>
    <t>FdSrc  12618-Title III-A,EngLang,State Act  /Proj.  12619200-Title III-A,ACCESS for ELL</t>
  </si>
  <si>
    <t>FdSrc  12619-Title III-A,EngLang,State Act  /Proj.  12610001-Title III-A,Eng Lang,State Act</t>
  </si>
  <si>
    <t>FdSrc  12619-Title III-A,EngLang,State Act  /Proj.  12610200-Title III-A,ACCESS for ELL</t>
  </si>
  <si>
    <t>FdSrc  12610-Title III-A,EngLang, State Act  /Proj.  12611001-Title III-A,Eng Lang,State Act</t>
  </si>
  <si>
    <t>FdSrc  12610-Title III-A,EngLang, State Act  /Proj.  12611200-Title III-A, ACCESS for ELL</t>
  </si>
  <si>
    <t>FdSrc  13218-Vocational Ed Admin  /Proj.  13219001-Voc Ed Admin</t>
  </si>
  <si>
    <t>FdSrc  13218-Vocational Ed Admin  /Proj.  13219140-Voc Ed Admin Fed 5% State Proj</t>
  </si>
  <si>
    <t>FdSrc  13219-Vocational Ed Admin  /Proj.  13210001-Voc Ed Admin</t>
  </si>
  <si>
    <t>FdSrc  13219-Vocational Ed Admin  /Proj.  13210140-Voc Ed Admin Fed 5% State Proj</t>
  </si>
  <si>
    <t>FdSrc  13210-Vocational Ed Admin  /Proj.  13211001-Voc Ed Admin</t>
  </si>
  <si>
    <t>FdSrc  13210-Vocational Ed Admin  /Proj.  13211140-Voc Ed Admin Fed 5% State Proj</t>
  </si>
  <si>
    <t>FdSrc  13210-Perkins IV, Admin  /Proj.  13211001-Perkins IV, Admin</t>
  </si>
  <si>
    <t>FdSrc  01101-Perkins IV, Admin  /Proj.  13210002-Perkins IV - Admin State Match</t>
  </si>
  <si>
    <t>FdSrc  01101-Perkins IV, Admin  /Proj.  13210003-Perkins IV, State Maintenance</t>
  </si>
  <si>
    <t>FdSrc  13218-Perkins IV, Admin  /Proj.  13219140-Perkins IV Admin Fed 5% State</t>
  </si>
  <si>
    <t>FdSrc  13219-Perkins IV, Admin  /Proj.  13210140-Perkins IV Admin Fed 5% State</t>
  </si>
  <si>
    <t>FdSrc  13210-Perkins IV, Admin  /Proj.  13211140-Perkins IV Admin Fed 5% State</t>
  </si>
  <si>
    <t>FdSrc  13228-Voc Ed Leadership Activities  /Proj.  13229001-Voc Ed - Leadership</t>
  </si>
  <si>
    <t>FdSrc  13228-Voc Ed Leadership Activities  /Proj.  13229002-Voc Ed - Non-Traditional</t>
  </si>
  <si>
    <t>FdSrc  13228-Voc Ed Leadership Activities  /Proj.  13229120-Voc Ed-State Prog &amp; Leadership</t>
  </si>
  <si>
    <t>FdSrc  13228-Voc Ed Leadership Activities  /Proj.  13229121-Voc Ed-Agriculture Leadership</t>
  </si>
  <si>
    <t>FdSrc  13228-Voc Ed Leadership Activities  /Proj.  13229160-Voc Ed Leadership-State Instit</t>
  </si>
  <si>
    <t>FdSrc  13229-Voc Ed Leadership Activities  /Proj.  13220001-Voc Ed - Leadership</t>
  </si>
  <si>
    <t>FdSrc  13229-Voc Ed Leadership Activities  /Proj.  13220002-Voc Ed - Non-Traditional</t>
  </si>
  <si>
    <t>FdSrc  13229-Voc Ed Leadership Activities  /Proj.  13220003-Voc Ed ECP- State Leadership</t>
  </si>
  <si>
    <t>FdSrc  13229-Voc Ed Leadership Activities  /Proj.  13220120-Voc Ed-State Prog &amp; Leadership</t>
  </si>
  <si>
    <t>FdSrc  13229-Voc Ed Leadership Activities  /Proj.  13220121-Voc Ed-Agriculture Leadership</t>
  </si>
  <si>
    <t>FdSrc  13229-Voc Ed Leadership Activities  /Proj.  13220160-Voc Ed Leadership-State Instit</t>
  </si>
  <si>
    <t>FdSrc  13220-Perkins IV Leadership Act  /Proj.  13221001-Perkins - Leadership</t>
  </si>
  <si>
    <t>FdSrc  13220-Perkins IV Leadership Act  /Proj.  13221002-Perkins IV - Non Traditional</t>
  </si>
  <si>
    <t>FdSrc  13220-Perkins IV Leadership Act  /Proj.  13221120-Perkins IV-State Prog&amp;Leadersh</t>
  </si>
  <si>
    <t>FdSrc  13220-Perkins IV Leadership Act  /Proj.  13221121-Perkins IV - Ag Leadership</t>
  </si>
  <si>
    <t>FdSrc  13220-Perkins IV Leadership Act  /Proj.  13221160-Perkins IV Leadership St Insti</t>
  </si>
  <si>
    <t>FdSrc  13220-Voc Ed Leadership Activities  /Proj.  13221121-Voc Ed-Agriculture Leadership</t>
  </si>
  <si>
    <t>FdSrc  15018-Consolidated Federal Admin  /Proj.  15019001-Consolidated Federal Admin</t>
  </si>
  <si>
    <t>FdSrc  15018-Consolidated Federal Admin  /Proj.  15019100-ACCESS for Eng Lang (ELL)</t>
  </si>
  <si>
    <t>FdSrc  15019-Consolidated Federal Admin  /Proj.  15010001-Consolidated Federal Admin</t>
  </si>
  <si>
    <t>FdSrc  15019-Consolidated Federal Admin  /Proj.  15010100-ACCESS for Eng Lang (ELL)</t>
  </si>
  <si>
    <t>FdSrc  15010-Consolidated Admin  /Proj.  15011001-Consolidated Federal Admin</t>
  </si>
  <si>
    <t>FdSrc  15010-Consolidated Admin  /Proj.  15011100-ACCESS for Eng Lang (ELL)</t>
  </si>
  <si>
    <t>FdSrc  20218-USDA - State Admin  /Proj.  20218001-USDA - State Admin</t>
  </si>
  <si>
    <t>FdSrc  20219-USDA - State Admin  /Proj.  20219001-USDA - State Admin</t>
  </si>
  <si>
    <t>FdSrc  20210-USDA - State Admin  /Proj.  20210001-USDA - State Admin</t>
  </si>
  <si>
    <t>FdSrc  20211-USDA - State Admin  /Proj.  20211001-USDA - State Admin</t>
  </si>
  <si>
    <t>FdSrc 01101-USDA - State Admin  /Proj.  20210002-USDA - State Admin</t>
  </si>
  <si>
    <t>FdSrc  01101-USDA - State Admin  /Proj.  20210003-USDA - State Maintenance</t>
  </si>
  <si>
    <t>FdSrc  21219-NCES - Financial Review  /Proj.  21219001-NCES - Financial Review</t>
  </si>
  <si>
    <t>FdSrc  21210-NCES - Financial Review  /Proj.  21210001-NCES - Financial Review</t>
  </si>
  <si>
    <t>FdSrc  21211-NCES - Financial Review  /Proj.  21211001-NCES - Financial Review</t>
  </si>
  <si>
    <t>FdSrc  21318-NAEP State Coordinator  /Proj.  21318001-NAEP State Coordinator</t>
  </si>
  <si>
    <t>FdSrc  21319-NAEP State Coordinator  /Proj.  21319001-NAEP State Coordinator</t>
  </si>
  <si>
    <t>FdSrc  21310-NAEP State Coordinator  /Proj.  21310001-NAEP State Coordinator</t>
  </si>
  <si>
    <t>FdSrc  21311-NAEP State Coordinator  /Proj.  21311001-NAEP State Coordinator</t>
  </si>
  <si>
    <t>FdSrc  21918-Coordinated School Health Prog  /Proj.  21918001-Coordinated School Health Prog</t>
  </si>
  <si>
    <t>FdSrc  21919-Coordinated School Health Prog  /Proj.  21919001-Coordinated School Health Prog</t>
  </si>
  <si>
    <t>FdSrc  21910-Coordinated School Health Prog  /Proj.  21910001-Coordinated School Health Prog</t>
  </si>
  <si>
    <t>FdSrc  21911-Coordinated School Health Prog  /Proj.  21911001-Coordinated School Health Prog</t>
  </si>
  <si>
    <t>FdSrc  24019-University of Kentucky Research  24010002-University of Kentucky Reasearch</t>
  </si>
  <si>
    <t>FdSrc  24019-University of Kentucky Research  24010001-University of Kentucky Reasearch</t>
  </si>
  <si>
    <t>FdSrc  24010-University of Kentucky Research  24011002-University of Kentucky Reasearch</t>
  </si>
  <si>
    <t>FdSrc  24010-University of Kentucky Research  24011001-University of Kentucky Reasearch</t>
  </si>
  <si>
    <t>FdSrc  40218-LUA Audit Cost FY08-FY07Audit  /Proj.  40218-LUA Audit Cost FY08-FY07 Audit</t>
  </si>
  <si>
    <t>FdSrc  40219-LUA Audit Cost FY08-FY07Audit  /Proj.  40219-LUA Audit Cost FY08-FY07 Audit</t>
  </si>
  <si>
    <t>FdSrc  40210-LUA Audit Cost FY07-FY06 Audit  /Proj.  40210-LUA Audit Cost FY07-FY06 Audit</t>
  </si>
  <si>
    <t>FdSrc  40211-LUA Audit Cost FY07-FY06 Audit  /Proj.  40211-LUA Audit Cost FY07-FY06 Audit</t>
  </si>
  <si>
    <t>FdSrc  40210-LUA Audit Cost FY08-FY07Audit  /Proj.  40210-LUA Audit Cost FY08-FY07 Audit</t>
  </si>
  <si>
    <t>FdSrc  40310-GA Learning Connections  /Proj.  40310-GA Learning Connections</t>
  </si>
  <si>
    <t>FdSrc  40410-Commodity Food Distribution  /Proj.  40410-Commodity Food Distribution</t>
  </si>
  <si>
    <t>FdSrc  40211-LUA Audit Cost FY08-FY07Audit  /Proj.  40211-LUA Audit Cost FY08-FY07 Audit</t>
  </si>
  <si>
    <t>FdSrc  40311-GA Learning Connections  /Proj.  40311-GA Learning Connections</t>
  </si>
  <si>
    <t>FdSrc  40411-Commodity Food Distribution  /Proj.  40411-Commodity Food Distribution</t>
  </si>
  <si>
    <t>FdSrc  40712-Partner Donation for Technolog  /Proj.  40712-Partner Donation for Technolog</t>
  </si>
  <si>
    <t>FdSrc  40810-Funds to DOAS Indirect  /Proj.  40810-Funds to DOAS Indirect</t>
  </si>
  <si>
    <t>FdSrc  41014-GSD - Timber Sales  /Proj.  41014-GSD - Timber Sales</t>
  </si>
  <si>
    <t>FdSrc  41108 Ga Council for the Arts /Proj.  41108001 Ga Council for the Arts</t>
  </si>
  <si>
    <t>FdSrc  41210-GSD - Print Shop  /Proj.  41210-GSD - Print Shop</t>
  </si>
  <si>
    <t>FdSrc  41311-Copeland Glenn Southeast  /Proj.  41311-Copeland Glenn Southeast</t>
  </si>
  <si>
    <t>FdSrc  41518-GA Virtual Schools - FY08  /Proj.  41518001-GA Virtual Schools - FY08</t>
  </si>
  <si>
    <t>FdSrc  41518-GA Virtual Schools - FY08  /Proj.  41518100-Virtual Schools Grants</t>
  </si>
  <si>
    <t>FdSrc  41519-GA Virtual Schools - FY08  /Proj.  41519100-Virtual Schools Grants</t>
  </si>
  <si>
    <t>FdSrc  41510-GA Virtual Schools - FY08  /Proj.  41510100-Virtual Schools Grants</t>
  </si>
  <si>
    <t>FdSrc  41510-GA Virtual Schools - FY08  /Proj.  41510001-Virtual Schools-FY10</t>
  </si>
  <si>
    <t>FdSrc  41411-GSAMS - Distance Learning  /Proj.  41411-GSAMS - Distance Learning</t>
  </si>
  <si>
    <t>FdSrc  41511-GA Virtual Schools - FY07  /Proj.  41511001-GA Virtual Schools - FY07</t>
  </si>
  <si>
    <t>FdSrc  41511-GA Virtual Schools - FY07  /Proj.  41511100-Virtual Schools Grants</t>
  </si>
  <si>
    <t>FdSrc  41530-Virtual Schools OSA Grant  /Proj.  41530001-Virtual Schools OSA grant</t>
  </si>
  <si>
    <t>FdSrc  41531-Virtual Schools OSA Grant  /Proj.  41531001-Virtual Schools OSA grant</t>
  </si>
  <si>
    <t>FdSrc  42919-Thinkfinity/Verizon  42910001-Thinkfinity/Verizon</t>
  </si>
  <si>
    <t>FdSrc  42910-Thinkfinity/Verizon  42911001-Thinkfinity/Verizon</t>
  </si>
  <si>
    <t>FdSrc  41528-Virtual Sch - BellSouth Found  /Proj.  41528001-Virtual Sch - BellSouth Found</t>
  </si>
  <si>
    <t>FdSrc  41529-Virtual Sch - BellSouth Found  /Proj.  41529001-Virtual Sch - BellSouth Found</t>
  </si>
  <si>
    <t>FdSrc  41520-Virtual Sch - BellSouth Found  /Proj.  41520001-Virtual Sch - BellSouth Found</t>
  </si>
  <si>
    <t>FdSrc  41521-Virtual Sch - BellSouth Found  /Proj.  41521001-Virtual Sch - BellSouth Found</t>
  </si>
  <si>
    <t>FdSrc  41537-Virtual School - OSA grant  /Proj.  41537001-Virtual School - OSA grant</t>
  </si>
  <si>
    <t>FdSrc  41557-VS-BellSouth- Any Pace/Teacher  /Proj.  41557001-VS-BellSouth- Any Pace/Teacher</t>
  </si>
  <si>
    <t>FdSrc  41652-Excess Interest Refund - LUA's  /Proj.  41652-Excess Interest Refund - LUA's</t>
  </si>
  <si>
    <t>FdSrc  41710-Natl Staff Development Council  /Proj.  41710001-Natl Staff Development Council</t>
  </si>
  <si>
    <t>FdSrc  41810-National Leadership Cadre  /Proj.  41810001-National Leadership Cadre</t>
  </si>
  <si>
    <t>FdSrc  41711-Natl Staff Development Council  /Proj.  41711001-Natl Staff Development Council</t>
  </si>
  <si>
    <t>FdSrc  41811-National Leadership Cadre  /Proj.  41811001-National Leadership Cadre</t>
  </si>
  <si>
    <t>FdSrc  42010-US Senate Youth Program  /Proj.  42010-US Senate Youth Program</t>
  </si>
  <si>
    <t>FdSrc  42219-NASBE-Early Child Educ Network  /Proj.  42219001-NASBE-Early Child Educ Network</t>
  </si>
  <si>
    <t>FdSrc  42210-NASBE-Early Child Educ Network  /Proj.  42210001-NASBE-Early Child Educ Network</t>
  </si>
  <si>
    <t>FdSrc  42211-NASBE-Early Child Educ Network  /Proj.  42211001-NASBE-Early Child Educ Network</t>
  </si>
  <si>
    <t>FdSrc  43111-SDRC - PY State Reserve  /Proj.  43113-SDRC - PY State Reserve</t>
  </si>
  <si>
    <t>FdSrc  43121-SDRC - PY Lottery Reserve  /Proj.  43123-SDRC - PY Lottery Reserves</t>
  </si>
  <si>
    <t>FdSrc  43412-GAB - Powell Technology Center  /Proj.  43412001-GAB - Powell Technology Center</t>
  </si>
  <si>
    <t>FdSrc  50200-Fed Funds LOC Clearing  /Proj.  50200-Ga Spec Needs Schol Fund Pysch Ed</t>
  </si>
  <si>
    <t>FdSrc  1H629-Title II-D Ed Tech, Grants-ARRA  /Proj.  1H620700-Title II-D,EdTech Grants - ARRA</t>
  </si>
  <si>
    <t>FdSrc  1H619-Title II-D Ed Tech, Admin-ARRA  /Proj.  1H610001-Title II-D,EdTech, Admin - ARRA</t>
  </si>
  <si>
    <t>FdSrc  1H609-Title II-D Ed Tech,State Activities-ARRA /Proj.  1H600002-Title II-D,EdTech State Activities-ARRA</t>
  </si>
  <si>
    <t>FdSrc  46119-Bill and Melinda Gates Foundation/Proj.  46110001-Bill and Melinda Gates Foundation</t>
  </si>
  <si>
    <t>FdSrc 11929-Title I, Part A, Section 1003(g) School Improvement Grants/Project 11920200</t>
  </si>
  <si>
    <t>FdSrc 1H929-Title I, Part A, Section 1003(g) School Improvement Grants ARRA/Project 1H920200</t>
  </si>
  <si>
    <t>1560101  Ag Ed - Extended Day/Year (includes bond funds and federal funds)</t>
  </si>
  <si>
    <t>1560102  Ag Ed - Youth Camps</t>
  </si>
  <si>
    <t>1560103  Ag Ed - Young Farmers</t>
  </si>
  <si>
    <t>1560104  Ag Ed - Agriculture Industry Certification</t>
  </si>
  <si>
    <t>1560106  Ag Ed - Area Teacher Program</t>
  </si>
  <si>
    <t>1560107  Ag Ed - Food Processing Plants</t>
  </si>
  <si>
    <t>1560301  Title I-D Neglected &amp; Delinquent</t>
  </si>
  <si>
    <t>1560303  Education Homeless Children/Youth</t>
  </si>
  <si>
    <t>1560304  Title I-A Improving Basic Programs</t>
  </si>
  <si>
    <t>1560305  Title I-C Migrant</t>
  </si>
  <si>
    <t>1560306  Title II Math and Science</t>
  </si>
  <si>
    <t>1560307  Title II-D Enhancing Ed Thru Technology</t>
  </si>
  <si>
    <t>1560308  Title IV-B 21st Century Comm</t>
  </si>
  <si>
    <t>1560309  Title V Innovative Programs</t>
  </si>
  <si>
    <t>1560310  Title VI-B Rural and Low-Income</t>
  </si>
  <si>
    <t>1560311  Character Education</t>
  </si>
  <si>
    <t>1560312  Title III-A English Language Acquisition</t>
  </si>
  <si>
    <t>1560313  Title I-F Comprehensive School Reform</t>
  </si>
  <si>
    <t>1560314  Title I-B Even Start</t>
  </si>
  <si>
    <t>1560315  Learn &amp; Serve America Program</t>
  </si>
  <si>
    <t>1560316  Title IV-A1 Safe &amp; Drug Free</t>
  </si>
  <si>
    <t>1560317  Title II-A Improving Teacher Quality</t>
  </si>
  <si>
    <t>1560318  Byrd Scholarship</t>
  </si>
  <si>
    <t>1560319  Title I-B Reading First</t>
  </si>
  <si>
    <t>1560320  Instructional Services - Handicapped</t>
  </si>
  <si>
    <t>1560401    State Board</t>
  </si>
  <si>
    <t>1560401    State Superintendent</t>
  </si>
  <si>
    <t>1560401    External Affairs</t>
  </si>
  <si>
    <t>1560401    PEA Deputy Superintendent</t>
  </si>
  <si>
    <t>1560401    Field Offices</t>
  </si>
  <si>
    <t>1560401    Policy</t>
  </si>
  <si>
    <t>1560401    SB 10</t>
  </si>
  <si>
    <t>1560401    Residential Treatment Facilities SB 618</t>
  </si>
  <si>
    <t>1560401    Communications</t>
  </si>
  <si>
    <t>1560401    Ask DOE (Help Desk)</t>
  </si>
  <si>
    <t>1560401    Recognition Programs</t>
  </si>
  <si>
    <t>1560401    FBO Deputy Superintendent</t>
  </si>
  <si>
    <t>1560401    Budget Services</t>
  </si>
  <si>
    <t>1560401    Contract Admin</t>
  </si>
  <si>
    <t>1560401    Accounting Services</t>
  </si>
  <si>
    <t>1560401    Internal Support</t>
  </si>
  <si>
    <t>1560401    Financial Review</t>
  </si>
  <si>
    <t>1560401    Legal Services</t>
  </si>
  <si>
    <t>1560401    Human Resources</t>
  </si>
  <si>
    <t>1560402    Agriculture Education Admin</t>
  </si>
  <si>
    <t>1560403    21st Century</t>
  </si>
  <si>
    <t>1560403    Title III/ESOL</t>
  </si>
  <si>
    <t>1560403    Safe and DrugFree</t>
  </si>
  <si>
    <t>1560403    Homeless Education</t>
  </si>
  <si>
    <t>1560403    Learn &amp; Serve</t>
  </si>
  <si>
    <t>1560403    Even Start</t>
  </si>
  <si>
    <t>1560403    Health Education</t>
  </si>
  <si>
    <t xml:space="preserve">1560403    Title I </t>
  </si>
  <si>
    <t>1560403    Migrant Education</t>
  </si>
  <si>
    <t>1560404    Curriculum Admin</t>
  </si>
  <si>
    <t>1560404    SIA Deputy Superintendent (formerly C&amp;I)</t>
  </si>
  <si>
    <t>1560404    Curriculum</t>
  </si>
  <si>
    <t>1560404    Innovative Academic Programs</t>
  </si>
  <si>
    <t>1560404    Reading</t>
  </si>
  <si>
    <t>1560406    Development</t>
  </si>
  <si>
    <t>1560405    Nutrition Admin</t>
  </si>
  <si>
    <t>1560406    Administrative Technology</t>
  </si>
  <si>
    <t>1560406    Internal Technology</t>
  </si>
  <si>
    <t>1560407    Project Manager Office/SIS</t>
  </si>
  <si>
    <t>1560407    Data Collection</t>
  </si>
  <si>
    <t>1560407    Lottery</t>
  </si>
  <si>
    <t>1560408    Instructional Technology</t>
  </si>
  <si>
    <t>1560408    GLC/Ga Standards.Org</t>
  </si>
  <si>
    <t>1560410    Deputy Supt IT</t>
  </si>
  <si>
    <t>1560411    Learning Support Services</t>
  </si>
  <si>
    <t>1560411    ESI Deputy Superintendent</t>
  </si>
  <si>
    <t>1560411    School Improvement - Federal</t>
  </si>
  <si>
    <t xml:space="preserve">1560411    Teacher Quality </t>
  </si>
  <si>
    <t>1560412  Special Education Admin</t>
  </si>
  <si>
    <t>1560413  Staff Development Admin</t>
  </si>
  <si>
    <t>1560414  State Schools Admin</t>
  </si>
  <si>
    <t>1560415  Technology/Career Education Admin</t>
  </si>
  <si>
    <t>1560416  Testing Admin</t>
  </si>
  <si>
    <t xml:space="preserve">1560416  Accountability </t>
  </si>
  <si>
    <t>1560417  Transportation Admin</t>
  </si>
  <si>
    <t>1560418  Facilities Admin</t>
  </si>
  <si>
    <t>1560419  Teacher Liability Insurance</t>
  </si>
  <si>
    <t>1560420    Charter Schools</t>
  </si>
  <si>
    <t>1560420    Charter School Commission</t>
  </si>
  <si>
    <t>1560501  Pupil Transportation</t>
  </si>
  <si>
    <t>1560601  Communities in Schools</t>
  </si>
  <si>
    <t>1560702  Charter School Planning Grants</t>
  </si>
  <si>
    <t>1560703  Charter School Implementation Grants (includes federal funds)</t>
  </si>
  <si>
    <t>1560704  Charter School Facilities/Operations Grants</t>
  </si>
  <si>
    <t>1560801  QBE - Elementary Grades (K-3)</t>
  </si>
  <si>
    <t>1560802  QBE - Middle Grades (4-8)</t>
  </si>
  <si>
    <t>1560803  QBE - High School (9-12)</t>
  </si>
  <si>
    <t>1560804  QBE - Media</t>
  </si>
  <si>
    <t>1560805  Teachers Health Insurance Adjustment</t>
  </si>
  <si>
    <t>1560806  QBE - Alternative Education</t>
  </si>
  <si>
    <t>1560807  Limited English Speaking Students Prog</t>
  </si>
  <si>
    <t>1560808  QBE - Special Education</t>
  </si>
  <si>
    <t>1560809  QBE - Staff Development</t>
  </si>
  <si>
    <t>1560810  QBE - Gifted</t>
  </si>
  <si>
    <t>1560811  QBE - Vocational Education Laboratories</t>
  </si>
  <si>
    <t>1560812  QBE - Remedial Education</t>
  </si>
  <si>
    <t>1560813  QBE - Additional Instruction (20 days)</t>
  </si>
  <si>
    <t>1560814  QBE - Indirect Cost</t>
  </si>
  <si>
    <t>1560815  Temporary QBE Reduction</t>
  </si>
  <si>
    <t>1560816  Mid-Term Adjustment Reserve</t>
  </si>
  <si>
    <t>1560817  Teacher Salary Schedule Adjustment</t>
  </si>
  <si>
    <t>1560818  QBE - Ga Special Needs Scholarship Grants</t>
  </si>
  <si>
    <t>1560901  Migrant Ed-State Funds</t>
  </si>
  <si>
    <t>1560902  Special Ed Low Incidence</t>
  </si>
  <si>
    <t>1560903  Sparsity Grants</t>
  </si>
  <si>
    <t>1560904  High Performing Principals</t>
  </si>
  <si>
    <t>1560905  Classroom Supplies</t>
  </si>
  <si>
    <t>1560906  Remedial Education Program Grades 6-8</t>
  </si>
  <si>
    <t>1560907  Residential Treatment Facilities Grants</t>
  </si>
  <si>
    <t>1561001    National Science Center</t>
  </si>
  <si>
    <t>1561001    National Science Foundation</t>
  </si>
  <si>
    <t>1561301  School Lunch - State</t>
  </si>
  <si>
    <t>1561301  School Lunch - Federal</t>
  </si>
  <si>
    <t>1561401  School Nurses</t>
  </si>
  <si>
    <t>1561501  Georgia Virtual School</t>
  </si>
  <si>
    <t>1561601  ETTCs</t>
  </si>
  <si>
    <t>1561602  Internet Access</t>
  </si>
  <si>
    <t>1561701  Health Insurance - Non certified personnel &amp; retired teachers</t>
  </si>
  <si>
    <t>1561702  Vocational Education Payments to DTAE</t>
  </si>
  <si>
    <t>1561703  Teacher's Retirement</t>
  </si>
  <si>
    <t>1561704  Special Ed in State Institutions</t>
  </si>
  <si>
    <t>1561801  RESAs</t>
  </si>
  <si>
    <t>1562001  Georgia Youth Science and Technology Centers</t>
  </si>
  <si>
    <t>1562101  Foreign Language</t>
  </si>
  <si>
    <t>1562201  School Improvement-State</t>
  </si>
  <si>
    <t>1562202  Next Generation School Grants</t>
  </si>
  <si>
    <t>1562401  Georgia Learning Resources Systems</t>
  </si>
  <si>
    <t>1562501  PreSchool Handicapped</t>
  </si>
  <si>
    <t>1562601  Severely Emotional Disturbed (SED)</t>
  </si>
  <si>
    <t>1562602  SED - Ga Special Needs Scholarship Grants</t>
  </si>
  <si>
    <t>1562701  Tuition for the Multihandicapped</t>
  </si>
  <si>
    <t>1562801  Academic Coach</t>
  </si>
  <si>
    <t>1562802  Science Mentor</t>
  </si>
  <si>
    <t>1562802  Math Mentor</t>
  </si>
  <si>
    <t>1562804  Teacher Success</t>
  </si>
  <si>
    <t>1562805  Mentor Teachers</t>
  </si>
  <si>
    <t>1562901  National Board Certification</t>
  </si>
  <si>
    <t>1563001  Governor's Honors Program</t>
  </si>
  <si>
    <t>1563001    Governor's Honors Program Admin</t>
  </si>
  <si>
    <t>1563001    GHP - Valdosta</t>
  </si>
  <si>
    <t>1563101  Local Five Mill Share</t>
  </si>
  <si>
    <t>1563201  Equalization</t>
  </si>
  <si>
    <t>1563301  Georgia Academy for the Blind</t>
  </si>
  <si>
    <t>1563301  Powell Assistive Tech Center</t>
  </si>
  <si>
    <t>1563302  Georgia School for the Deaf</t>
  </si>
  <si>
    <t>1563303  Atlanta Area School for the Deaf</t>
  </si>
  <si>
    <t>1563304  AASD-GA Pines</t>
  </si>
  <si>
    <t xml:space="preserve">1563401  State Mandated </t>
  </si>
  <si>
    <t>1563401  Advanced Placement Exams (AP)</t>
  </si>
  <si>
    <t>1563401  Prel. Scholastic Aptitude Test (PSAT)</t>
  </si>
  <si>
    <t>1563402  Title VI-A State Assessment</t>
  </si>
  <si>
    <t>1563403  SAT Preparation</t>
  </si>
  <si>
    <t>1563405  SAT/ACT Waiver</t>
  </si>
  <si>
    <t>1563501  Extended Day/Year (includes bond funds and federal funds)</t>
  </si>
  <si>
    <t>1563502  Vocational Lab Supervisors</t>
  </si>
  <si>
    <t>1563503  HS That Work</t>
  </si>
  <si>
    <t>1563504  Vocational Industry Certification</t>
  </si>
  <si>
    <t xml:space="preserve">1563504  Middle School Support </t>
  </si>
  <si>
    <t>1563505  Youth Apprenticeship Program</t>
  </si>
  <si>
    <t>1563701  Graduation Coaches (Name Change from HS Completion Counselors)</t>
  </si>
  <si>
    <t>1563702  Training for Graduation Coaches</t>
  </si>
  <si>
    <t>1563703  JROTC</t>
  </si>
  <si>
    <t>Department Number</t>
  </si>
  <si>
    <t>FY2011</t>
  </si>
  <si>
    <t>Goal/Strategy 1 Increase high school graduation rate, decrease high school dropout rate, and increase post-secondary enrollment rate.</t>
  </si>
  <si>
    <t>Goal/Strategy 2 Strengthen teacher quality, recruitment and retention.</t>
  </si>
  <si>
    <t>Goal/Strategy 3 Improve workforce readiness skills.</t>
  </si>
  <si>
    <t>Goal/Strategy 4 Develop strong education leaders, particularly at the building level.</t>
  </si>
  <si>
    <t>Goal/Strategy 5 Improve the SAT, ACT, and achievement scores of Georgia students.</t>
  </si>
  <si>
    <t>Goal/Strategy 6 Make policies that ensure maximum academic and financial accountability.</t>
  </si>
  <si>
    <t>Pct 6</t>
  </si>
  <si>
    <t>Am6</t>
  </si>
  <si>
    <t>Am 6</t>
  </si>
  <si>
    <t>Amt 6</t>
  </si>
  <si>
    <t>Amt 5</t>
  </si>
  <si>
    <t xml:space="preserve">1.   Type in your budget unit's department ID number </t>
  </si>
  <si>
    <t xml:space="preserve">2.   Select the program number and name from the drop down menu.  </t>
  </si>
  <si>
    <t xml:space="preserve">3.   Select the fund source and project from the drop down menu.  </t>
  </si>
  <si>
    <t xml:space="preserve">1 HS Grad 1 At-Risk Student Strategies/Programs </t>
  </si>
  <si>
    <t>1 HS Grad 122 Develop a high school assessment program</t>
  </si>
  <si>
    <t>1 HS Grad 123 School Safety</t>
  </si>
  <si>
    <t>1 HS Grad 2 Postsecondary Options/ Career Advisement</t>
  </si>
  <si>
    <t>1 HS Grad 3 Rigorous High School Graduation Standard</t>
  </si>
  <si>
    <t>1 HS Grad 40 Parent Outreach &amp; Engagement</t>
  </si>
  <si>
    <t>2 Tchr Qual 134 Training, Resources, and Best Practices</t>
  </si>
  <si>
    <t>2 Tchr Qual 6 National Board Certified Teacher Grant</t>
  </si>
  <si>
    <t>2 Tchr Qual 62 Enhance Professional Learning w/ Tech</t>
  </si>
  <si>
    <t>2 Tchr Qual 85 Monitor Teacher Quality</t>
  </si>
  <si>
    <t>3 Wkforce R 136 Industry Certified Programs</t>
  </si>
  <si>
    <t>3 Wkforce R 26 More Seamless Transitioning Options</t>
  </si>
  <si>
    <t>3 Wkforce R 27 Curriculum/Resources for Career Pathways</t>
  </si>
  <si>
    <t>3 Wkforce R 28 Career Readiness Certification</t>
  </si>
  <si>
    <t>4 Str Leader 67 Focus SI Process w/ Keys to Quality</t>
  </si>
  <si>
    <t>4 Str Leader 92 Prepare building leaders to support acad</t>
  </si>
  <si>
    <t>5 SAT/ACT/ 128 Curriculum and Assessment</t>
  </si>
  <si>
    <t xml:space="preserve">5 SAT/ACT/ 129 Training educators </t>
  </si>
  <si>
    <t xml:space="preserve">5 SAT/ACT/ 130 Resources to support instruction </t>
  </si>
  <si>
    <t>6 Fin Acctbility 125 Financial Resources</t>
  </si>
  <si>
    <t>6 Fin Acctbility 126 Communication</t>
  </si>
  <si>
    <t>6 Fin Acctbility 127 Recognition</t>
  </si>
  <si>
    <t>6 Fin Acctbility 131 Policy Development Process</t>
  </si>
  <si>
    <t>6 Fin Acctbility 132 Policies and Rules System</t>
  </si>
  <si>
    <t>6 Fin Acctbility 133 Public school options</t>
  </si>
  <si>
    <t>6 Fin Acctbility 135 Legislative</t>
  </si>
  <si>
    <t>6 Fin Acctbility 137 Special Education Reporting</t>
  </si>
  <si>
    <t>6 Fin Acctbility 47 Implement Risk Assessment and Tracking</t>
  </si>
  <si>
    <t>6 Fin Acctbility 48 Document Budget Policies</t>
  </si>
  <si>
    <t>6 Fin Acctbility 50 Accurate &amp; Timely LEA Financials</t>
  </si>
  <si>
    <t>6 Fin Acctbility 54 Support for LEA Financial Reporting</t>
  </si>
  <si>
    <t>6 Fin Acctbility 55 Provide Data Mgmt and Reporting Systems</t>
  </si>
  <si>
    <t>6 Fin Acctbility 56 Respond to Data Needs of Decision Makers</t>
  </si>
  <si>
    <t>6 Fin Acctbility 57 Use Project and Portfolio Management</t>
  </si>
  <si>
    <t>1 HS Grad 99 Undistributed</t>
  </si>
  <si>
    <t>2 Tchr Qual 99 Undistributed</t>
  </si>
  <si>
    <t>3 Wkforce R 99 Undistributed</t>
  </si>
  <si>
    <t>4 Str Leader 99 Undistributed</t>
  </si>
  <si>
    <t>5 SAT/ACT/ 99 Undistributed</t>
  </si>
  <si>
    <t>6 Fin Contrl 99 Undistributed</t>
  </si>
  <si>
    <t>ALL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</si>
</sst>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0_);[Red]\(0\)"/>
    <numFmt numFmtId="167" formatCode="0.00_);[Red]\(0.00\)"/>
  </numFmts>
  <fonts count="81">
    <font>
      <sz val="10"/>
      <name val="Times New Roman"/>
      <family val="0"/>
    </font>
    <font>
      <sz val="11"/>
      <color indexed="8"/>
      <name val="Calibri"/>
      <family val="2"/>
    </font>
    <font>
      <b/>
      <sz val="10"/>
      <name val="Times New Roman"/>
      <family val="1"/>
    </font>
    <font>
      <sz val="10"/>
      <name val="Arial Narrow"/>
      <family val="2"/>
    </font>
    <font>
      <sz val="12"/>
      <name val="Arial"/>
      <family val="2"/>
    </font>
    <font>
      <b/>
      <sz val="12"/>
      <name val="Arial"/>
      <family val="2"/>
    </font>
    <font>
      <sz val="12"/>
      <name val="Times New Roman"/>
      <family val="1"/>
    </font>
    <font>
      <b/>
      <sz val="11"/>
      <name val="Arial"/>
      <family val="2"/>
    </font>
    <font>
      <b/>
      <u val="single"/>
      <sz val="11"/>
      <name val="Arial"/>
      <family val="2"/>
    </font>
    <font>
      <sz val="11"/>
      <name val="Arial Narrow"/>
      <family val="2"/>
    </font>
    <font>
      <b/>
      <sz val="11"/>
      <name val="Arial Narrow"/>
      <family val="2"/>
    </font>
    <font>
      <sz val="11"/>
      <name val="Arial"/>
      <family val="2"/>
    </font>
    <font>
      <sz val="11"/>
      <name val="Times New Roman"/>
      <family val="1"/>
    </font>
    <font>
      <sz val="8"/>
      <name val="Times New Roman"/>
      <family val="1"/>
    </font>
    <font>
      <u val="single"/>
      <sz val="11"/>
      <name val="Arial"/>
      <family val="2"/>
    </font>
    <font>
      <b/>
      <i/>
      <sz val="11"/>
      <name val="Arial"/>
      <family val="2"/>
    </font>
    <font>
      <sz val="8"/>
      <name val="Tahoma"/>
      <family val="2"/>
    </font>
    <font>
      <sz val="9"/>
      <name val="Tahoma"/>
      <family val="2"/>
    </font>
    <font>
      <b/>
      <sz val="10"/>
      <name val="Tahoma"/>
      <family val="2"/>
    </font>
    <font>
      <sz val="10"/>
      <name val="Tahoma"/>
      <family val="2"/>
    </font>
    <font>
      <b/>
      <sz val="11"/>
      <name val="Times New Roman"/>
      <family val="1"/>
    </font>
    <font>
      <sz val="10"/>
      <name val="MS Sans Serif"/>
      <family val="2"/>
    </font>
    <font>
      <b/>
      <sz val="10"/>
      <name val="MS Sans Serif"/>
      <family val="2"/>
    </font>
    <font>
      <sz val="8"/>
      <name val="MS Sans Serif"/>
      <family val="2"/>
    </font>
    <font>
      <b/>
      <sz val="12"/>
      <name val="Garamond"/>
      <family val="1"/>
    </font>
    <font>
      <sz val="12"/>
      <name val="Garamond"/>
      <family val="1"/>
    </font>
    <font>
      <u val="single"/>
      <sz val="12"/>
      <name val="Garamond"/>
      <family val="1"/>
    </font>
    <font>
      <b/>
      <u val="single"/>
      <sz val="12"/>
      <name val="Garamond"/>
      <family val="1"/>
    </font>
    <font>
      <i/>
      <sz val="10"/>
      <name val="Garamond"/>
      <family val="1"/>
    </font>
    <font>
      <b/>
      <sz val="18"/>
      <name val="Garamond"/>
      <family val="1"/>
    </font>
    <font>
      <b/>
      <sz val="12"/>
      <color indexed="10"/>
      <name val="Garamond"/>
      <family val="1"/>
    </font>
    <font>
      <b/>
      <sz val="18"/>
      <color indexed="12"/>
      <name val="Garamond"/>
      <family val="1"/>
    </font>
    <font>
      <b/>
      <sz val="14"/>
      <color indexed="10"/>
      <name val="Garamond"/>
      <family val="1"/>
    </font>
    <font>
      <b/>
      <i/>
      <sz val="14"/>
      <color indexed="10"/>
      <name val="Garamond"/>
      <family val="1"/>
    </font>
    <font>
      <b/>
      <sz val="20"/>
      <name val="Garamond"/>
      <family val="1"/>
    </font>
    <font>
      <b/>
      <sz val="16"/>
      <name val="Arial"/>
      <family val="2"/>
    </font>
    <font>
      <sz val="12"/>
      <name val="Arial Narrow"/>
      <family val="2"/>
    </font>
    <font>
      <b/>
      <i/>
      <sz val="12"/>
      <color indexed="10"/>
      <name val="Garamond"/>
      <family val="1"/>
    </font>
    <font>
      <b/>
      <sz val="11"/>
      <name val="Arial Rounded MT Bold"/>
      <family val="2"/>
    </font>
    <font>
      <b/>
      <sz val="10"/>
      <name val="Arial Rounded MT Bold"/>
      <family val="2"/>
    </font>
    <font>
      <b/>
      <sz val="14"/>
      <name val="Arial"/>
      <family val="2"/>
    </font>
    <font>
      <b/>
      <sz val="12"/>
      <name val="Arial Rounded MT Bold"/>
      <family val="2"/>
    </font>
    <font>
      <b/>
      <sz val="10"/>
      <name val="Arial"/>
      <family val="2"/>
    </font>
    <font>
      <sz val="10"/>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color indexed="63"/>
      </left>
      <right>
        <color indexed="63"/>
      </right>
      <top style="thin">
        <color theme="4"/>
      </top>
      <bottom style="double">
        <color theme="4"/>
      </bottom>
    </border>
    <border>
      <left/>
      <right/>
      <top/>
      <bottom style="thin"/>
    </border>
    <border>
      <left/>
      <right style="thin"/>
      <top/>
      <bottom style="thin"/>
    </border>
    <border>
      <left style="thin"/>
      <right style="thin"/>
      <top style="thin"/>
      <bottom style="thin"/>
    </border>
    <border>
      <left style="thin"/>
      <right/>
      <top style="thin"/>
      <bottom style="thin"/>
    </border>
    <border>
      <left style="thin"/>
      <right style="thin"/>
      <top/>
      <bottom style="thin"/>
    </border>
    <border>
      <left/>
      <right/>
      <top style="thin"/>
      <bottom/>
    </border>
    <border>
      <left style="thin"/>
      <right style="thin"/>
      <top style="thin"/>
      <bottom style="medium"/>
    </border>
    <border>
      <left style="thin"/>
      <right/>
      <top/>
      <bottom style="thin"/>
    </border>
    <border>
      <left style="thin"/>
      <right style="thin"/>
      <top style="thin"/>
      <bottom style="double"/>
    </border>
    <border>
      <left style="thin"/>
      <right/>
      <top style="thin"/>
      <bottom/>
    </border>
    <border>
      <left style="thin"/>
      <right style="thin"/>
      <top style="thin"/>
      <bottom/>
    </border>
    <border>
      <left style="thin"/>
      <right/>
      <top/>
      <bottom/>
    </border>
    <border>
      <left/>
      <right/>
      <top style="thin"/>
      <bottom style="thin"/>
    </border>
    <border>
      <left/>
      <right style="thin"/>
      <top style="thin"/>
      <bottom style="thin"/>
    </border>
    <border>
      <left/>
      <right style="thin"/>
      <top/>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1"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21" fillId="0" borderId="0" applyNumberFormat="0" applyFont="0" applyFill="0" applyBorder="0" applyAlignment="0" applyProtection="0"/>
    <xf numFmtId="15" fontId="21" fillId="0" borderId="0" applyFont="0" applyFill="0" applyBorder="0" applyAlignment="0" applyProtection="0"/>
    <xf numFmtId="4" fontId="21" fillId="0" borderId="0" applyFont="0" applyFill="0" applyBorder="0" applyAlignment="0" applyProtection="0"/>
    <xf numFmtId="0" fontId="22" fillId="0" borderId="9">
      <alignment horizontal="center"/>
      <protection/>
    </xf>
    <xf numFmtId="3" fontId="21" fillId="0" borderId="0" applyFont="0" applyFill="0" applyBorder="0" applyAlignment="0" applyProtection="0"/>
    <xf numFmtId="0" fontId="21" fillId="33" borderId="0" applyNumberFormat="0" applyFont="0" applyBorder="0" applyAlignment="0" applyProtection="0"/>
    <xf numFmtId="0" fontId="76" fillId="0" borderId="0" applyNumberFormat="0" applyFill="0" applyBorder="0" applyAlignment="0" applyProtection="0"/>
    <xf numFmtId="0" fontId="77" fillId="0" borderId="10" applyNumberFormat="0" applyFill="0" applyAlignment="0" applyProtection="0"/>
    <xf numFmtId="0" fontId="78" fillId="0" borderId="0" applyNumberFormat="0" applyFill="0" applyBorder="0" applyAlignment="0" applyProtection="0"/>
  </cellStyleXfs>
  <cellXfs count="261">
    <xf numFmtId="0" fontId="0" fillId="0" borderId="0" xfId="0" applyAlignment="1">
      <alignment/>
    </xf>
    <xf numFmtId="0" fontId="3" fillId="0" borderId="0" xfId="0" applyFont="1" applyAlignment="1">
      <alignment/>
    </xf>
    <xf numFmtId="0" fontId="3" fillId="0" borderId="11"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37" fontId="3" fillId="0" borderId="0" xfId="0" applyNumberFormat="1" applyFont="1" applyBorder="1" applyAlignment="1">
      <alignment horizontal="center"/>
    </xf>
    <xf numFmtId="0" fontId="3" fillId="0" borderId="0" xfId="0" applyFont="1" applyAlignment="1">
      <alignment horizontal="center"/>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7" fillId="0" borderId="0" xfId="0" applyFont="1" applyAlignment="1">
      <alignment/>
    </xf>
    <xf numFmtId="0" fontId="9" fillId="0" borderId="0" xfId="0" applyFont="1" applyAlignment="1">
      <alignment/>
    </xf>
    <xf numFmtId="0" fontId="11" fillId="0" borderId="0" xfId="0" applyFont="1" applyAlignment="1">
      <alignment/>
    </xf>
    <xf numFmtId="0" fontId="11" fillId="0" borderId="0" xfId="0" applyFont="1" applyBorder="1" applyAlignment="1">
      <alignment/>
    </xf>
    <xf numFmtId="0" fontId="7" fillId="0" borderId="11" xfId="0" applyFont="1" applyBorder="1" applyAlignment="1">
      <alignment/>
    </xf>
    <xf numFmtId="0" fontId="7" fillId="0" borderId="12" xfId="0" applyFont="1" applyBorder="1" applyAlignment="1">
      <alignment horizontal="right"/>
    </xf>
    <xf numFmtId="0" fontId="7" fillId="0" borderId="11" xfId="0" applyFont="1" applyBorder="1" applyAlignment="1">
      <alignment horizontal="right"/>
    </xf>
    <xf numFmtId="38" fontId="11" fillId="0" borderId="0" xfId="0" applyNumberFormat="1" applyFont="1" applyAlignment="1" applyProtection="1">
      <alignment/>
      <protection locked="0"/>
    </xf>
    <xf numFmtId="38" fontId="11" fillId="0" borderId="0" xfId="0" applyNumberFormat="1" applyFont="1" applyBorder="1" applyAlignment="1" applyProtection="1">
      <alignment/>
      <protection locked="0"/>
    </xf>
    <xf numFmtId="38" fontId="7" fillId="0" borderId="0" xfId="0" applyNumberFormat="1" applyFont="1" applyAlignment="1" applyProtection="1">
      <alignment/>
      <protection locked="0"/>
    </xf>
    <xf numFmtId="38" fontId="7" fillId="0" borderId="0" xfId="0" applyNumberFormat="1" applyFont="1" applyAlignment="1" applyProtection="1">
      <alignment wrapText="1"/>
      <protection locked="0"/>
    </xf>
    <xf numFmtId="38" fontId="11" fillId="0" borderId="0" xfId="0" applyNumberFormat="1" applyFont="1" applyAlignment="1" applyProtection="1">
      <alignment/>
      <protection/>
    </xf>
    <xf numFmtId="38" fontId="7" fillId="0" borderId="0" xfId="0" applyNumberFormat="1" applyFont="1" applyFill="1" applyBorder="1" applyAlignment="1" applyProtection="1">
      <alignment/>
      <protection/>
    </xf>
    <xf numFmtId="38" fontId="11" fillId="0" borderId="0" xfId="0" applyNumberFormat="1" applyFont="1" applyFill="1" applyBorder="1" applyAlignment="1" applyProtection="1">
      <alignment/>
      <protection/>
    </xf>
    <xf numFmtId="38" fontId="7" fillId="0" borderId="0" xfId="0" applyNumberFormat="1" applyFont="1" applyFill="1" applyBorder="1" applyAlignment="1" applyProtection="1">
      <alignment/>
      <protection/>
    </xf>
    <xf numFmtId="38" fontId="11" fillId="0" borderId="0" xfId="0" applyNumberFormat="1" applyFont="1" applyFill="1" applyBorder="1" applyAlignment="1" applyProtection="1">
      <alignment/>
      <protection locked="0"/>
    </xf>
    <xf numFmtId="38" fontId="7" fillId="0" borderId="0" xfId="0" applyNumberFormat="1" applyFont="1" applyAlignment="1" applyProtection="1">
      <alignment horizontal="right"/>
      <protection/>
    </xf>
    <xf numFmtId="38" fontId="7" fillId="0" borderId="0" xfId="0" applyNumberFormat="1" applyFont="1" applyAlignment="1" applyProtection="1">
      <alignment horizontal="right" wrapText="1"/>
      <protection/>
    </xf>
    <xf numFmtId="165" fontId="11" fillId="0" borderId="0" xfId="0" applyNumberFormat="1" applyFont="1" applyBorder="1" applyAlignment="1" applyProtection="1">
      <alignment horizontal="center"/>
      <protection locked="0"/>
    </xf>
    <xf numFmtId="38" fontId="11" fillId="0" borderId="0" xfId="0" applyNumberFormat="1" applyFont="1" applyFill="1" applyAlignment="1" applyProtection="1">
      <alignment/>
      <protection locked="0"/>
    </xf>
    <xf numFmtId="38" fontId="14" fillId="0" borderId="0" xfId="0" applyNumberFormat="1" applyFont="1" applyBorder="1" applyAlignment="1" applyProtection="1">
      <alignment/>
      <protection locked="0"/>
    </xf>
    <xf numFmtId="38" fontId="7" fillId="0" borderId="0" xfId="0" applyNumberFormat="1" applyFont="1" applyBorder="1" applyAlignment="1" applyProtection="1">
      <alignment horizontal="left"/>
      <protection locked="0"/>
    </xf>
    <xf numFmtId="0" fontId="7" fillId="0" borderId="13" xfId="0" applyFont="1" applyBorder="1" applyAlignment="1">
      <alignment/>
    </xf>
    <xf numFmtId="164" fontId="7" fillId="0" borderId="13" xfId="42" applyNumberFormat="1" applyFont="1" applyFill="1" applyBorder="1" applyAlignment="1">
      <alignment/>
    </xf>
    <xf numFmtId="164" fontId="11" fillId="0" borderId="13" xfId="42" applyNumberFormat="1" applyFont="1" applyFill="1" applyBorder="1" applyAlignment="1">
      <alignment/>
    </xf>
    <xf numFmtId="164" fontId="7" fillId="0" borderId="12" xfId="42" applyNumberFormat="1" applyFont="1" applyBorder="1" applyAlignment="1">
      <alignment horizontal="center"/>
    </xf>
    <xf numFmtId="0" fontId="7" fillId="0" borderId="0" xfId="0" applyFont="1" applyBorder="1" applyAlignment="1">
      <alignment/>
    </xf>
    <xf numFmtId="0" fontId="12" fillId="0" borderId="0" xfId="0" applyFont="1" applyBorder="1" applyAlignment="1">
      <alignment/>
    </xf>
    <xf numFmtId="0" fontId="10" fillId="0" borderId="13" xfId="0" applyFont="1" applyBorder="1" applyAlignment="1">
      <alignment horizontal="right"/>
    </xf>
    <xf numFmtId="164" fontId="11" fillId="0" borderId="0" xfId="42" applyNumberFormat="1" applyFont="1" applyAlignment="1">
      <alignment/>
    </xf>
    <xf numFmtId="0" fontId="9" fillId="0" borderId="11" xfId="0" applyFont="1" applyBorder="1" applyAlignment="1">
      <alignment/>
    </xf>
    <xf numFmtId="0" fontId="9" fillId="0" borderId="0" xfId="0" applyFont="1" applyBorder="1" applyAlignment="1">
      <alignment/>
    </xf>
    <xf numFmtId="0" fontId="11" fillId="0" borderId="11" xfId="0" applyFont="1" applyBorder="1" applyAlignment="1">
      <alignment/>
    </xf>
    <xf numFmtId="0" fontId="7" fillId="0" borderId="14" xfId="0" applyFont="1" applyBorder="1" applyAlignment="1">
      <alignment/>
    </xf>
    <xf numFmtId="0" fontId="7" fillId="0" borderId="0" xfId="0" applyFont="1" applyAlignment="1">
      <alignment/>
    </xf>
    <xf numFmtId="0" fontId="7" fillId="0" borderId="0" xfId="0" applyFont="1" applyAlignment="1">
      <alignment horizontal="center"/>
    </xf>
    <xf numFmtId="0" fontId="12" fillId="0" borderId="0" xfId="0" applyFont="1" applyAlignment="1">
      <alignment/>
    </xf>
    <xf numFmtId="0" fontId="11" fillId="0" borderId="0" xfId="0" applyFont="1" applyBorder="1" applyAlignment="1">
      <alignment horizontal="center"/>
    </xf>
    <xf numFmtId="164" fontId="11" fillId="0" borderId="0" xfId="42" applyNumberFormat="1" applyFont="1" applyBorder="1" applyAlignment="1">
      <alignment horizontal="center"/>
    </xf>
    <xf numFmtId="37" fontId="11" fillId="0" borderId="0" xfId="0" applyNumberFormat="1" applyFont="1" applyBorder="1" applyAlignment="1">
      <alignment/>
    </xf>
    <xf numFmtId="37" fontId="11" fillId="0" borderId="0" xfId="0" applyNumberFormat="1" applyFont="1" applyBorder="1" applyAlignment="1">
      <alignment horizontal="center"/>
    </xf>
    <xf numFmtId="41" fontId="7" fillId="0" borderId="0" xfId="0" applyNumberFormat="1" applyFont="1" applyBorder="1" applyAlignment="1">
      <alignment horizontal="center"/>
    </xf>
    <xf numFmtId="0" fontId="10" fillId="0" borderId="11" xfId="0" applyFont="1" applyBorder="1" applyAlignment="1">
      <alignment horizontal="right"/>
    </xf>
    <xf numFmtId="37" fontId="9" fillId="0" borderId="15" xfId="0" applyNumberFormat="1" applyFont="1" applyBorder="1" applyAlignment="1">
      <alignment horizontal="center"/>
    </xf>
    <xf numFmtId="164" fontId="7" fillId="0" borderId="16" xfId="42" applyNumberFormat="1" applyFont="1" applyFill="1" applyBorder="1" applyAlignment="1">
      <alignment/>
    </xf>
    <xf numFmtId="38" fontId="7" fillId="0" borderId="0" xfId="0" applyNumberFormat="1" applyFont="1" applyFill="1" applyBorder="1" applyAlignment="1" applyProtection="1">
      <alignment wrapText="1"/>
      <protection locked="0"/>
    </xf>
    <xf numFmtId="165" fontId="11" fillId="0" borderId="0" xfId="0" applyNumberFormat="1" applyFont="1" applyFill="1" applyBorder="1" applyAlignment="1" applyProtection="1">
      <alignment horizontal="center"/>
      <protection locked="0"/>
    </xf>
    <xf numFmtId="37" fontId="10" fillId="0" borderId="15" xfId="0" applyNumberFormat="1" applyFont="1" applyBorder="1" applyAlignment="1">
      <alignment horizontal="center"/>
    </xf>
    <xf numFmtId="37" fontId="9" fillId="0" borderId="17" xfId="0" applyNumberFormat="1" applyFont="1" applyBorder="1" applyAlignment="1">
      <alignment horizontal="center"/>
    </xf>
    <xf numFmtId="37" fontId="9" fillId="34" borderId="13" xfId="0" applyNumberFormat="1" applyFont="1" applyFill="1" applyBorder="1" applyAlignment="1">
      <alignment horizontal="center"/>
    </xf>
    <xf numFmtId="37" fontId="9" fillId="34" borderId="13" xfId="0" applyNumberFormat="1" applyFont="1" applyFill="1" applyBorder="1" applyAlignment="1" applyProtection="1">
      <alignment horizontal="center"/>
      <protection locked="0"/>
    </xf>
    <xf numFmtId="0" fontId="11" fillId="34" borderId="0" xfId="0" applyFont="1" applyFill="1" applyAlignment="1" applyProtection="1">
      <alignment/>
      <protection locked="0"/>
    </xf>
    <xf numFmtId="164" fontId="11" fillId="34" borderId="13" xfId="42" applyNumberFormat="1" applyFont="1" applyFill="1" applyBorder="1" applyAlignment="1" applyProtection="1">
      <alignment horizontal="center"/>
      <protection locked="0"/>
    </xf>
    <xf numFmtId="164" fontId="11" fillId="34" borderId="13" xfId="42" applyNumberFormat="1" applyFont="1" applyFill="1" applyBorder="1" applyAlignment="1" applyProtection="1">
      <alignment/>
      <protection locked="0"/>
    </xf>
    <xf numFmtId="0" fontId="11" fillId="0" borderId="0" xfId="0" applyFont="1" applyFill="1" applyBorder="1" applyAlignment="1" applyProtection="1">
      <alignment horizontal="left" vertical="top" wrapText="1"/>
      <protection locked="0"/>
    </xf>
    <xf numFmtId="38" fontId="11" fillId="0" borderId="0" xfId="0" applyNumberFormat="1" applyFont="1" applyFill="1" applyBorder="1" applyAlignment="1" applyProtection="1">
      <alignment wrapText="1"/>
      <protection locked="0"/>
    </xf>
    <xf numFmtId="0" fontId="12" fillId="0" borderId="12" xfId="0" applyFont="1" applyBorder="1" applyAlignment="1">
      <alignment/>
    </xf>
    <xf numFmtId="38" fontId="7" fillId="0" borderId="11" xfId="0" applyNumberFormat="1" applyFont="1" applyBorder="1" applyAlignment="1" applyProtection="1">
      <alignment horizontal="center" wrapText="1"/>
      <protection/>
    </xf>
    <xf numFmtId="38" fontId="7" fillId="0" borderId="13" xfId="0" applyNumberFormat="1" applyFont="1" applyBorder="1" applyAlignment="1" applyProtection="1">
      <alignment horizontal="center" wrapText="1"/>
      <protection/>
    </xf>
    <xf numFmtId="38" fontId="7" fillId="0" borderId="0" xfId="0" applyNumberFormat="1" applyFont="1" applyAlignment="1" applyProtection="1">
      <alignment horizontal="center"/>
      <protection locked="0"/>
    </xf>
    <xf numFmtId="38" fontId="11" fillId="0" borderId="13" xfId="0" applyNumberFormat="1" applyFont="1" applyBorder="1" applyAlignment="1" applyProtection="1">
      <alignment horizontal="center"/>
      <protection locked="0"/>
    </xf>
    <xf numFmtId="38" fontId="15" fillId="0" borderId="0" xfId="0" applyNumberFormat="1" applyFont="1" applyFill="1" applyBorder="1" applyAlignment="1" applyProtection="1">
      <alignment horizontal="left"/>
      <protection locked="0"/>
    </xf>
    <xf numFmtId="0" fontId="11" fillId="34" borderId="13" xfId="0"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0" fillId="0" borderId="13" xfId="0" applyFill="1" applyBorder="1" applyAlignment="1">
      <alignment/>
    </xf>
    <xf numFmtId="0" fontId="0" fillId="0" borderId="0" xfId="0" applyFill="1" applyBorder="1" applyAlignment="1">
      <alignment/>
    </xf>
    <xf numFmtId="38" fontId="7" fillId="35" borderId="13" xfId="0" applyNumberFormat="1" applyFont="1" applyFill="1" applyBorder="1" applyAlignment="1" applyProtection="1">
      <alignment/>
      <protection locked="0"/>
    </xf>
    <xf numFmtId="0" fontId="24" fillId="0" borderId="0" xfId="0" applyFont="1" applyAlignment="1">
      <alignment horizontal="center"/>
    </xf>
    <xf numFmtId="0" fontId="25" fillId="0" borderId="0" xfId="0" applyFont="1" applyAlignment="1">
      <alignment/>
    </xf>
    <xf numFmtId="0" fontId="25" fillId="0" borderId="0" xfId="0" applyFont="1" applyAlignment="1">
      <alignment wrapText="1"/>
    </xf>
    <xf numFmtId="0" fontId="26" fillId="0" borderId="0" xfId="0" applyFont="1" applyAlignment="1">
      <alignment/>
    </xf>
    <xf numFmtId="0" fontId="24" fillId="0" borderId="0" xfId="0" applyFont="1" applyAlignment="1">
      <alignment/>
    </xf>
    <xf numFmtId="0" fontId="24" fillId="0" borderId="0" xfId="0" applyFont="1" applyAlignment="1">
      <alignment wrapText="1"/>
    </xf>
    <xf numFmtId="0" fontId="25" fillId="0" borderId="0" xfId="0" applyFont="1" applyAlignment="1">
      <alignment vertical="top" wrapText="1"/>
    </xf>
    <xf numFmtId="0" fontId="28" fillId="0" borderId="0" xfId="0" applyFont="1" applyAlignment="1">
      <alignment/>
    </xf>
    <xf numFmtId="38" fontId="7" fillId="35" borderId="13" xfId="0" applyNumberFormat="1" applyFont="1" applyFill="1" applyBorder="1" applyAlignment="1" applyProtection="1">
      <alignment horizontal="center"/>
      <protection locked="0"/>
    </xf>
    <xf numFmtId="38" fontId="11" fillId="0" borderId="0" xfId="0" applyNumberFormat="1" applyFont="1" applyAlignment="1" applyProtection="1">
      <alignment horizontal="center"/>
      <protection locked="0"/>
    </xf>
    <xf numFmtId="38" fontId="11" fillId="0" borderId="0" xfId="0" applyNumberFormat="1" applyFont="1" applyBorder="1" applyAlignment="1" applyProtection="1">
      <alignment horizontal="center"/>
      <protection locked="0"/>
    </xf>
    <xf numFmtId="38" fontId="7" fillId="0" borderId="18" xfId="0" applyNumberFormat="1" applyFont="1" applyBorder="1" applyAlignment="1" applyProtection="1">
      <alignment horizontal="center" wrapText="1"/>
      <protection/>
    </xf>
    <xf numFmtId="0" fontId="29" fillId="0" borderId="0" xfId="0" applyFont="1" applyAlignment="1">
      <alignment/>
    </xf>
    <xf numFmtId="0" fontId="29" fillId="0" borderId="0" xfId="0" applyFont="1" applyAlignment="1">
      <alignment horizontal="center"/>
    </xf>
    <xf numFmtId="0" fontId="31" fillId="0" borderId="0" xfId="0" applyFont="1" applyAlignment="1">
      <alignment/>
    </xf>
    <xf numFmtId="0" fontId="11" fillId="0" borderId="14" xfId="0" applyNumberFormat="1" applyFont="1" applyBorder="1" applyAlignment="1" applyProtection="1">
      <alignment horizontal="right" wrapText="1"/>
      <protection/>
    </xf>
    <xf numFmtId="38" fontId="11" fillId="0" borderId="13" xfId="0" applyNumberFormat="1" applyFont="1" applyBorder="1" applyAlignment="1" applyProtection="1">
      <alignment/>
      <protection locked="0"/>
    </xf>
    <xf numFmtId="38" fontId="11" fillId="0" borderId="13" xfId="0" applyNumberFormat="1" applyFont="1" applyBorder="1" applyAlignment="1" applyProtection="1">
      <alignment/>
      <protection locked="0"/>
    </xf>
    <xf numFmtId="38" fontId="7" fillId="0" borderId="13" xfId="0" applyNumberFormat="1" applyFont="1" applyBorder="1" applyAlignment="1" applyProtection="1">
      <alignment horizontal="right" wrapText="1"/>
      <protection/>
    </xf>
    <xf numFmtId="0" fontId="12" fillId="0" borderId="0" xfId="0" applyFont="1" applyBorder="1" applyAlignment="1">
      <alignment horizontal="right"/>
    </xf>
    <xf numFmtId="38" fontId="7" fillId="0" borderId="19" xfId="0" applyNumberFormat="1" applyFont="1" applyBorder="1" applyAlignment="1" applyProtection="1">
      <alignment horizontal="right" wrapText="1"/>
      <protection/>
    </xf>
    <xf numFmtId="38" fontId="7" fillId="0" borderId="0" xfId="0" applyNumberFormat="1" applyFont="1" applyBorder="1" applyAlignment="1" applyProtection="1">
      <alignment horizontal="right" wrapText="1"/>
      <protection/>
    </xf>
    <xf numFmtId="38" fontId="7" fillId="0" borderId="19" xfId="0" applyNumberFormat="1" applyFont="1" applyBorder="1" applyAlignment="1" applyProtection="1">
      <alignment horizontal="right"/>
      <protection locked="0"/>
    </xf>
    <xf numFmtId="38" fontId="11" fillId="0" borderId="19" xfId="0" applyNumberFormat="1" applyFont="1" applyBorder="1" applyAlignment="1" applyProtection="1">
      <alignment/>
      <protection locked="0"/>
    </xf>
    <xf numFmtId="0" fontId="11" fillId="0" borderId="20" xfId="0" applyNumberFormat="1" applyFont="1" applyBorder="1" applyAlignment="1" applyProtection="1">
      <alignment horizontal="right" wrapText="1"/>
      <protection/>
    </xf>
    <xf numFmtId="49" fontId="11" fillId="0" borderId="0" xfId="55" applyNumberFormat="1" applyFont="1" applyAlignment="1">
      <alignment/>
      <protection/>
    </xf>
    <xf numFmtId="1" fontId="11" fillId="0" borderId="0" xfId="55" applyNumberFormat="1" applyFont="1">
      <alignment/>
      <protection/>
    </xf>
    <xf numFmtId="0" fontId="11" fillId="0" borderId="0" xfId="55" applyFont="1">
      <alignment/>
      <protection/>
    </xf>
    <xf numFmtId="0" fontId="11" fillId="0" borderId="0" xfId="55" applyFont="1" applyAlignment="1">
      <alignment/>
      <protection/>
    </xf>
    <xf numFmtId="0" fontId="11" fillId="0" borderId="0" xfId="55" applyFont="1" applyAlignment="1">
      <alignment horizontal="left"/>
      <protection/>
    </xf>
    <xf numFmtId="0" fontId="11" fillId="0" borderId="0" xfId="55" applyFont="1" applyAlignment="1">
      <alignment wrapText="1"/>
      <protection/>
    </xf>
    <xf numFmtId="0" fontId="11" fillId="0" borderId="0" xfId="55" applyNumberFormat="1" applyFont="1" applyAlignment="1">
      <alignment horizontal="center"/>
      <protection/>
    </xf>
    <xf numFmtId="0" fontId="11" fillId="0" borderId="0" xfId="55" applyFont="1" applyAlignment="1">
      <alignment horizontal="right"/>
      <protection/>
    </xf>
    <xf numFmtId="49" fontId="11" fillId="0" borderId="0" xfId="55" applyNumberFormat="1" applyFont="1" applyAlignment="1">
      <alignment horizontal="right"/>
      <protection/>
    </xf>
    <xf numFmtId="0" fontId="34" fillId="0" borderId="0" xfId="0" applyFont="1" applyAlignment="1">
      <alignment/>
    </xf>
    <xf numFmtId="38" fontId="11" fillId="34" borderId="21" xfId="0" applyNumberFormat="1" applyFont="1" applyFill="1" applyBorder="1" applyAlignment="1" applyProtection="1">
      <alignment horizontal="left" vertical="top" wrapText="1" shrinkToFit="1"/>
      <protection locked="0"/>
    </xf>
    <xf numFmtId="38" fontId="7" fillId="36" borderId="13" xfId="0" applyNumberFormat="1" applyFont="1" applyFill="1" applyBorder="1" applyAlignment="1" applyProtection="1">
      <alignment/>
      <protection locked="0"/>
    </xf>
    <xf numFmtId="38" fontId="7" fillId="0" borderId="14" xfId="0" applyNumberFormat="1" applyFont="1" applyBorder="1" applyAlignment="1" applyProtection="1">
      <alignment horizontal="right" wrapText="1"/>
      <protection/>
    </xf>
    <xf numFmtId="38" fontId="7" fillId="0" borderId="22" xfId="0" applyNumberFormat="1" applyFont="1" applyFill="1" applyBorder="1" applyAlignment="1" applyProtection="1">
      <alignment wrapText="1"/>
      <protection/>
    </xf>
    <xf numFmtId="38" fontId="7" fillId="36" borderId="13" xfId="0" applyNumberFormat="1" applyFont="1" applyFill="1" applyBorder="1" applyAlignment="1" applyProtection="1">
      <alignment horizontal="center" wrapText="1"/>
      <protection/>
    </xf>
    <xf numFmtId="38" fontId="5" fillId="0" borderId="13" xfId="0" applyNumberFormat="1" applyFont="1" applyBorder="1" applyAlignment="1" applyProtection="1">
      <alignment wrapText="1"/>
      <protection/>
    </xf>
    <xf numFmtId="38" fontId="7" fillId="37" borderId="13" xfId="0" applyNumberFormat="1" applyFont="1" applyFill="1" applyBorder="1" applyAlignment="1" applyProtection="1">
      <alignment horizontal="center" wrapText="1"/>
      <protection/>
    </xf>
    <xf numFmtId="38" fontId="11" fillId="37" borderId="13" xfId="0" applyNumberFormat="1" applyFont="1" applyFill="1" applyBorder="1" applyAlignment="1" applyProtection="1">
      <alignment/>
      <protection locked="0"/>
    </xf>
    <xf numFmtId="38" fontId="11" fillId="0" borderId="21" xfId="0" applyNumberFormat="1" applyFont="1" applyBorder="1" applyAlignment="1" applyProtection="1">
      <alignment vertical="center"/>
      <protection locked="0"/>
    </xf>
    <xf numFmtId="166" fontId="35" fillId="13" borderId="0" xfId="0" applyNumberFormat="1" applyFont="1" applyFill="1" applyAlignment="1" applyProtection="1">
      <alignment/>
      <protection locked="0"/>
    </xf>
    <xf numFmtId="38" fontId="7" fillId="35" borderId="13" xfId="0" applyNumberFormat="1" applyFont="1" applyFill="1" applyBorder="1" applyAlignment="1" applyProtection="1">
      <alignment horizontal="left"/>
      <protection locked="0"/>
    </xf>
    <xf numFmtId="0" fontId="4" fillId="34" borderId="13" xfId="0" applyFont="1" applyFill="1" applyBorder="1" applyAlignment="1" applyProtection="1">
      <alignment vertical="top" wrapText="1"/>
      <protection locked="0"/>
    </xf>
    <xf numFmtId="164" fontId="4" fillId="34" borderId="13" xfId="42" applyNumberFormat="1" applyFont="1" applyFill="1" applyBorder="1" applyAlignment="1" applyProtection="1">
      <alignment/>
      <protection locked="0"/>
    </xf>
    <xf numFmtId="0" fontId="11" fillId="0" borderId="0" xfId="0" applyFont="1" applyAlignment="1">
      <alignment wrapText="1"/>
    </xf>
    <xf numFmtId="0" fontId="7" fillId="35" borderId="14" xfId="0" applyFont="1" applyFill="1" applyBorder="1" applyAlignment="1" applyProtection="1">
      <alignment horizontal="left" vertical="top" wrapText="1"/>
      <protection locked="0"/>
    </xf>
    <xf numFmtId="0" fontId="7" fillId="35" borderId="23" xfId="0" applyFont="1" applyFill="1" applyBorder="1" applyAlignment="1" applyProtection="1">
      <alignment horizontal="left" vertical="top" wrapText="1"/>
      <protection locked="0"/>
    </xf>
    <xf numFmtId="0" fontId="12" fillId="35" borderId="24" xfId="0" applyFont="1" applyFill="1" applyBorder="1" applyAlignment="1">
      <alignment horizontal="left" vertical="top" wrapText="1"/>
    </xf>
    <xf numFmtId="0" fontId="9" fillId="34" borderId="14" xfId="0" applyFont="1" applyFill="1" applyBorder="1" applyAlignment="1" applyProtection="1">
      <alignment wrapText="1"/>
      <protection locked="0"/>
    </xf>
    <xf numFmtId="0" fontId="36" fillId="34" borderId="14" xfId="0" applyFont="1" applyFill="1" applyBorder="1" applyAlignment="1" applyProtection="1">
      <alignment horizontal="center" wrapText="1"/>
      <protection locked="0"/>
    </xf>
    <xf numFmtId="0" fontId="4" fillId="34" borderId="23" xfId="0" applyFont="1" applyFill="1" applyBorder="1" applyAlignment="1" applyProtection="1">
      <alignment vertical="top" wrapText="1"/>
      <protection locked="0"/>
    </xf>
    <xf numFmtId="0" fontId="6" fillId="34" borderId="23" xfId="0" applyFont="1" applyFill="1" applyBorder="1" applyAlignment="1" applyProtection="1">
      <alignment vertical="top" wrapText="1"/>
      <protection locked="0"/>
    </xf>
    <xf numFmtId="0" fontId="7" fillId="0" borderId="14" xfId="0" applyFont="1" applyBorder="1" applyAlignment="1">
      <alignment horizontal="right"/>
    </xf>
    <xf numFmtId="0" fontId="11" fillId="34" borderId="23" xfId="0" applyFont="1" applyFill="1" applyBorder="1" applyAlignment="1" applyProtection="1">
      <alignment vertical="top" wrapText="1"/>
      <protection locked="0"/>
    </xf>
    <xf numFmtId="0" fontId="0" fillId="0" borderId="23" xfId="0" applyBorder="1" applyAlignment="1">
      <alignment/>
    </xf>
    <xf numFmtId="0" fontId="11" fillId="34" borderId="14" xfId="0" applyFont="1" applyFill="1" applyBorder="1" applyAlignment="1" applyProtection="1">
      <alignment vertical="top" wrapText="1"/>
      <protection locked="0"/>
    </xf>
    <xf numFmtId="0" fontId="0" fillId="34" borderId="23" xfId="0" applyFill="1" applyBorder="1" applyAlignment="1" applyProtection="1">
      <alignment wrapText="1"/>
      <protection locked="0"/>
    </xf>
    <xf numFmtId="0" fontId="7" fillId="0" borderId="14" xfId="0" applyFont="1" applyBorder="1" applyAlignment="1">
      <alignment wrapText="1"/>
    </xf>
    <xf numFmtId="0" fontId="7" fillId="0" borderId="14" xfId="0" applyFont="1" applyBorder="1" applyAlignment="1">
      <alignment horizontal="right" vertical="top" wrapText="1"/>
    </xf>
    <xf numFmtId="0" fontId="7" fillId="0" borderId="23" xfId="0" applyFont="1" applyBorder="1" applyAlignment="1">
      <alignment horizontal="right" vertical="top" wrapText="1"/>
    </xf>
    <xf numFmtId="0" fontId="2" fillId="0" borderId="23" xfId="0" applyFont="1" applyBorder="1" applyAlignment="1">
      <alignment horizontal="right" vertical="top" wrapText="1"/>
    </xf>
    <xf numFmtId="0" fontId="2" fillId="0" borderId="24" xfId="0" applyFont="1" applyBorder="1" applyAlignment="1">
      <alignment horizontal="right" vertical="top" wrapText="1"/>
    </xf>
    <xf numFmtId="0" fontId="0" fillId="34" borderId="23" xfId="0" applyFill="1" applyBorder="1" applyAlignment="1" applyProtection="1">
      <alignment vertical="top" wrapText="1"/>
      <protection locked="0"/>
    </xf>
    <xf numFmtId="0" fontId="0" fillId="34" borderId="24" xfId="0" applyFill="1" applyBorder="1" applyAlignment="1" applyProtection="1">
      <alignment vertical="top" wrapText="1"/>
      <protection locked="0"/>
    </xf>
    <xf numFmtId="0" fontId="0" fillId="0" borderId="23" xfId="0" applyBorder="1" applyAlignment="1">
      <alignment wrapText="1"/>
    </xf>
    <xf numFmtId="0" fontId="0" fillId="0" borderId="24" xfId="0" applyBorder="1" applyAlignment="1">
      <alignment wrapText="1"/>
    </xf>
    <xf numFmtId="164" fontId="7" fillId="0" borderId="13" xfId="42" applyNumberFormat="1" applyFont="1" applyBorder="1" applyAlignment="1">
      <alignment horizontal="center"/>
    </xf>
    <xf numFmtId="0" fontId="7" fillId="0" borderId="13" xfId="0" applyFont="1" applyBorder="1" applyAlignment="1">
      <alignment horizontal="center" wrapText="1"/>
    </xf>
    <xf numFmtId="0" fontId="6" fillId="34" borderId="13" xfId="0" applyFont="1" applyFill="1" applyBorder="1" applyAlignment="1" applyProtection="1">
      <alignment vertical="top" wrapText="1"/>
      <protection locked="0"/>
    </xf>
    <xf numFmtId="0" fontId="0" fillId="34" borderId="13" xfId="0" applyFill="1" applyBorder="1" applyAlignment="1">
      <alignment/>
    </xf>
    <xf numFmtId="0" fontId="0" fillId="36" borderId="13" xfId="0" applyFill="1" applyBorder="1" applyAlignment="1">
      <alignment/>
    </xf>
    <xf numFmtId="0" fontId="7" fillId="0" borderId="18" xfId="0" applyFont="1" applyBorder="1" applyAlignment="1">
      <alignment horizontal="center" wrapText="1"/>
    </xf>
    <xf numFmtId="0" fontId="7" fillId="0" borderId="14" xfId="0" applyFont="1" applyBorder="1" applyAlignment="1">
      <alignment horizontal="center" wrapText="1"/>
    </xf>
    <xf numFmtId="0" fontId="11" fillId="0" borderId="11" xfId="0" applyFont="1" applyFill="1" applyBorder="1" applyAlignment="1" applyProtection="1">
      <alignment vertical="top" wrapText="1"/>
      <protection locked="0"/>
    </xf>
    <xf numFmtId="0" fontId="11" fillId="0" borderId="13" xfId="0" applyFont="1" applyBorder="1" applyAlignment="1">
      <alignment/>
    </xf>
    <xf numFmtId="0" fontId="7" fillId="16" borderId="13" xfId="0" applyFont="1" applyFill="1" applyBorder="1" applyAlignment="1">
      <alignment horizontal="center" wrapText="1"/>
    </xf>
    <xf numFmtId="0" fontId="12" fillId="34" borderId="13" xfId="0" applyFont="1" applyFill="1" applyBorder="1" applyAlignment="1" applyProtection="1">
      <alignment vertical="top" wrapText="1"/>
      <protection locked="0"/>
    </xf>
    <xf numFmtId="0" fontId="7" fillId="0" borderId="14" xfId="0" applyFont="1" applyBorder="1" applyAlignment="1">
      <alignment vertical="top" wrapText="1"/>
    </xf>
    <xf numFmtId="0" fontId="7" fillId="0" borderId="23" xfId="0" applyFont="1" applyBorder="1" applyAlignment="1">
      <alignment vertical="top" wrapText="1"/>
    </xf>
    <xf numFmtId="0" fontId="2" fillId="0" borderId="23" xfId="0" applyFont="1" applyBorder="1" applyAlignment="1">
      <alignment vertical="top" wrapText="1"/>
    </xf>
    <xf numFmtId="0" fontId="0" fillId="34" borderId="13" xfId="0" applyFill="1" applyBorder="1" applyAlignment="1" applyProtection="1">
      <alignment wrapText="1"/>
      <protection locked="0"/>
    </xf>
    <xf numFmtId="0" fontId="11" fillId="34" borderId="13" xfId="0" applyFont="1" applyFill="1" applyBorder="1" applyAlignment="1" applyProtection="1">
      <alignment wrapText="1"/>
      <protection locked="0"/>
    </xf>
    <xf numFmtId="0" fontId="38" fillId="0" borderId="13" xfId="0" applyFont="1" applyBorder="1" applyAlignment="1">
      <alignment wrapText="1"/>
    </xf>
    <xf numFmtId="0" fontId="38" fillId="0" borderId="13" xfId="0" applyFont="1" applyBorder="1" applyAlignment="1">
      <alignment horizontal="center" wrapText="1"/>
    </xf>
    <xf numFmtId="0" fontId="39" fillId="0" borderId="13" xfId="0" applyFont="1" applyBorder="1" applyAlignment="1">
      <alignment horizontal="center" wrapText="1"/>
    </xf>
    <xf numFmtId="0" fontId="9" fillId="34" borderId="13" xfId="0" applyFont="1" applyFill="1" applyBorder="1" applyAlignment="1" applyProtection="1">
      <alignment wrapText="1"/>
      <protection locked="0"/>
    </xf>
    <xf numFmtId="0" fontId="7" fillId="0" borderId="0" xfId="0" applyFont="1" applyBorder="1" applyAlignment="1">
      <alignment horizontal="center"/>
    </xf>
    <xf numFmtId="0" fontId="38" fillId="0" borderId="13" xfId="0" applyFont="1" applyBorder="1" applyAlignment="1">
      <alignment/>
    </xf>
    <xf numFmtId="0" fontId="38" fillId="0" borderId="23" xfId="0" applyFont="1" applyBorder="1" applyAlignment="1">
      <alignment/>
    </xf>
    <xf numFmtId="0" fontId="38" fillId="0" borderId="13" xfId="0" applyFont="1" applyBorder="1" applyAlignment="1">
      <alignment horizontal="center"/>
    </xf>
    <xf numFmtId="0" fontId="40" fillId="0" borderId="14" xfId="0" applyFont="1" applyBorder="1" applyAlignment="1">
      <alignment horizontal="center"/>
    </xf>
    <xf numFmtId="0" fontId="20" fillId="0" borderId="13" xfId="0" applyFont="1" applyBorder="1" applyAlignment="1">
      <alignment horizontal="right"/>
    </xf>
    <xf numFmtId="0" fontId="41" fillId="0" borderId="13" xfId="0" applyFont="1" applyBorder="1" applyAlignment="1">
      <alignment horizontal="center" wrapText="1"/>
    </xf>
    <xf numFmtId="164" fontId="11" fillId="34" borderId="15" xfId="42" applyNumberFormat="1" applyFont="1" applyFill="1" applyBorder="1" applyAlignment="1" applyProtection="1">
      <alignment/>
      <protection locked="0"/>
    </xf>
    <xf numFmtId="0" fontId="41" fillId="0" borderId="0" xfId="0" applyFont="1" applyBorder="1" applyAlignment="1">
      <alignment horizontal="center" wrapText="1"/>
    </xf>
    <xf numFmtId="0" fontId="8" fillId="0" borderId="0" xfId="0" applyFont="1" applyAlignment="1">
      <alignment vertical="top" wrapText="1"/>
    </xf>
    <xf numFmtId="0" fontId="9" fillId="0" borderId="0" xfId="0" applyFont="1" applyBorder="1" applyAlignment="1">
      <alignment wrapText="1"/>
    </xf>
    <xf numFmtId="0" fontId="9" fillId="0" borderId="25" xfId="0" applyFont="1" applyBorder="1" applyAlignment="1">
      <alignment wrapText="1"/>
    </xf>
    <xf numFmtId="0" fontId="9" fillId="0" borderId="12" xfId="0" applyFont="1" applyBorder="1" applyAlignment="1">
      <alignment wrapText="1"/>
    </xf>
    <xf numFmtId="37" fontId="9" fillId="0" borderId="0" xfId="0" applyNumberFormat="1" applyFont="1" applyBorder="1" applyAlignment="1">
      <alignment horizontal="center"/>
    </xf>
    <xf numFmtId="37" fontId="10" fillId="0" borderId="0" xfId="0" applyNumberFormat="1" applyFont="1" applyBorder="1" applyAlignment="1">
      <alignment horizontal="center"/>
    </xf>
    <xf numFmtId="0" fontId="3" fillId="0" borderId="0" xfId="0" applyFont="1" applyAlignment="1">
      <alignment wrapText="1"/>
    </xf>
    <xf numFmtId="9" fontId="11" fillId="0" borderId="0" xfId="0" applyNumberFormat="1" applyFont="1" applyAlignment="1">
      <alignment/>
    </xf>
    <xf numFmtId="9" fontId="7" fillId="16" borderId="13" xfId="0" applyNumberFormat="1" applyFont="1" applyFill="1" applyBorder="1" applyAlignment="1">
      <alignment horizontal="center" wrapText="1"/>
    </xf>
    <xf numFmtId="9" fontId="11" fillId="34" borderId="13" xfId="0" applyNumberFormat="1" applyFont="1" applyFill="1" applyBorder="1" applyAlignment="1" applyProtection="1">
      <alignment vertical="top" wrapText="1"/>
      <protection locked="0"/>
    </xf>
    <xf numFmtId="9" fontId="11" fillId="0" borderId="13" xfId="0" applyNumberFormat="1" applyFont="1" applyBorder="1" applyAlignment="1">
      <alignment/>
    </xf>
    <xf numFmtId="167" fontId="3" fillId="0" borderId="0" xfId="0" applyNumberFormat="1" applyFont="1" applyAlignment="1">
      <alignment/>
    </xf>
    <xf numFmtId="167" fontId="3" fillId="0" borderId="0" xfId="0" applyNumberFormat="1" applyFont="1" applyBorder="1" applyAlignment="1">
      <alignment horizontal="center"/>
    </xf>
    <xf numFmtId="167" fontId="3" fillId="0" borderId="0" xfId="0" applyNumberFormat="1" applyFont="1" applyBorder="1" applyAlignment="1">
      <alignment/>
    </xf>
    <xf numFmtId="167" fontId="11" fillId="34" borderId="13" xfId="0" applyNumberFormat="1" applyFont="1" applyFill="1" applyBorder="1" applyAlignment="1" applyProtection="1">
      <alignment vertical="top" wrapText="1"/>
      <protection locked="0"/>
    </xf>
    <xf numFmtId="167" fontId="11" fillId="0" borderId="13" xfId="0" applyNumberFormat="1" applyFont="1" applyBorder="1" applyAlignment="1">
      <alignment/>
    </xf>
    <xf numFmtId="9" fontId="3" fillId="0" borderId="0" xfId="0" applyNumberFormat="1" applyFont="1" applyAlignment="1">
      <alignment/>
    </xf>
    <xf numFmtId="9" fontId="3" fillId="0" borderId="0" xfId="0" applyNumberFormat="1" applyFont="1" applyBorder="1" applyAlignment="1">
      <alignment horizontal="center"/>
    </xf>
    <xf numFmtId="0" fontId="0" fillId="34" borderId="13" xfId="0" applyFont="1" applyFill="1" applyBorder="1" applyAlignment="1" applyProtection="1">
      <alignment wrapText="1"/>
      <protection locked="0"/>
    </xf>
    <xf numFmtId="9" fontId="12" fillId="0" borderId="0" xfId="0" applyNumberFormat="1" applyFont="1" applyAlignment="1">
      <alignment/>
    </xf>
    <xf numFmtId="164" fontId="3" fillId="0" borderId="0" xfId="42" applyNumberFormat="1" applyFont="1" applyAlignment="1">
      <alignment/>
    </xf>
    <xf numFmtId="164" fontId="3" fillId="0" borderId="0" xfId="42" applyNumberFormat="1" applyFont="1" applyBorder="1" applyAlignment="1">
      <alignment horizontal="center"/>
    </xf>
    <xf numFmtId="164" fontId="3" fillId="0" borderId="0" xfId="42" applyNumberFormat="1" applyFont="1" applyBorder="1" applyAlignment="1">
      <alignment/>
    </xf>
    <xf numFmtId="164" fontId="7" fillId="16" borderId="13" xfId="42" applyNumberFormat="1" applyFont="1" applyFill="1" applyBorder="1" applyAlignment="1">
      <alignment horizontal="center" wrapText="1"/>
    </xf>
    <xf numFmtId="164" fontId="7" fillId="16" borderId="24" xfId="42" applyNumberFormat="1" applyFont="1" applyFill="1" applyBorder="1" applyAlignment="1">
      <alignment horizontal="center" wrapText="1"/>
    </xf>
    <xf numFmtId="164" fontId="11" fillId="34" borderId="13" xfId="42" applyNumberFormat="1" applyFont="1" applyFill="1" applyBorder="1" applyAlignment="1" applyProtection="1">
      <alignment vertical="top" wrapText="1"/>
      <protection locked="0"/>
    </xf>
    <xf numFmtId="164" fontId="11" fillId="0" borderId="13" xfId="42" applyNumberFormat="1" applyFont="1" applyBorder="1" applyAlignment="1">
      <alignment/>
    </xf>
    <xf numFmtId="0" fontId="12" fillId="0" borderId="0" xfId="0" applyFont="1"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2" fillId="0" borderId="0" xfId="0" applyFont="1" applyAlignment="1">
      <alignment/>
    </xf>
    <xf numFmtId="0" fontId="0" fillId="0" borderId="0" xfId="0" applyFont="1" applyAlignment="1">
      <alignment/>
    </xf>
    <xf numFmtId="0" fontId="7" fillId="0" borderId="0" xfId="55" applyNumberFormat="1" applyFont="1" applyAlignment="1">
      <alignment/>
      <protection/>
    </xf>
    <xf numFmtId="0" fontId="7" fillId="0" borderId="0" xfId="55" applyFont="1">
      <alignment/>
      <protection/>
    </xf>
    <xf numFmtId="14" fontId="0" fillId="34" borderId="13" xfId="0" applyNumberFormat="1" applyFill="1" applyBorder="1" applyAlignment="1" applyProtection="1">
      <alignment wrapText="1"/>
      <protection locked="0"/>
    </xf>
    <xf numFmtId="14" fontId="11" fillId="34" borderId="13" xfId="0" applyNumberFormat="1" applyFont="1" applyFill="1" applyBorder="1" applyAlignment="1" applyProtection="1">
      <alignment vertical="top" wrapText="1"/>
      <protection locked="0"/>
    </xf>
    <xf numFmtId="164" fontId="7" fillId="0" borderId="0" xfId="42" applyNumberFormat="1" applyFont="1" applyFill="1" applyBorder="1" applyAlignment="1">
      <alignment/>
    </xf>
    <xf numFmtId="0" fontId="42" fillId="0" borderId="0" xfId="55" applyFont="1" applyAlignment="1">
      <alignment wrapText="1"/>
      <protection/>
    </xf>
    <xf numFmtId="0" fontId="43" fillId="0" borderId="0" xfId="0" applyFont="1" applyAlignment="1">
      <alignment wrapText="1"/>
    </xf>
    <xf numFmtId="0" fontId="43" fillId="0" borderId="0" xfId="55" applyFont="1" applyAlignment="1">
      <alignment wrapText="1"/>
      <protection/>
    </xf>
    <xf numFmtId="9" fontId="11" fillId="0" borderId="13" xfId="0" applyNumberFormat="1" applyFont="1" applyFill="1" applyBorder="1" applyAlignment="1" applyProtection="1">
      <alignment vertical="top" wrapText="1"/>
      <protection locked="0"/>
    </xf>
    <xf numFmtId="0" fontId="3" fillId="0" borderId="13" xfId="0" applyFont="1" applyBorder="1" applyAlignment="1">
      <alignment/>
    </xf>
    <xf numFmtId="0" fontId="43" fillId="0" borderId="0" xfId="55" applyFont="1">
      <alignment/>
      <protection/>
    </xf>
    <xf numFmtId="0" fontId="0" fillId="0" borderId="0" xfId="0" applyAlignment="1">
      <alignment/>
    </xf>
    <xf numFmtId="0" fontId="79" fillId="0" borderId="0" xfId="0" applyFont="1" applyAlignment="1">
      <alignment/>
    </xf>
    <xf numFmtId="0" fontId="11" fillId="0" borderId="0" xfId="0" applyFont="1" applyFill="1" applyAlignment="1">
      <alignment wrapText="1"/>
    </xf>
    <xf numFmtId="0" fontId="7" fillId="16" borderId="13" xfId="0" applyFont="1" applyFill="1" applyBorder="1" applyAlignment="1">
      <alignment horizontal="center" vertical="top" wrapText="1"/>
    </xf>
    <xf numFmtId="0" fontId="4" fillId="6" borderId="13" xfId="0" applyFont="1" applyFill="1" applyBorder="1" applyAlignment="1">
      <alignment/>
    </xf>
    <xf numFmtId="0" fontId="5" fillId="6" borderId="13" xfId="0" applyFont="1" applyFill="1" applyBorder="1" applyAlignment="1">
      <alignment/>
    </xf>
    <xf numFmtId="164" fontId="4" fillId="6" borderId="13" xfId="0" applyNumberFormat="1" applyFont="1" applyFill="1" applyBorder="1" applyAlignment="1">
      <alignment/>
    </xf>
    <xf numFmtId="0" fontId="11" fillId="6" borderId="13" xfId="0" applyFont="1" applyFill="1" applyBorder="1" applyAlignment="1">
      <alignment/>
    </xf>
    <xf numFmtId="164" fontId="11" fillId="6" borderId="13" xfId="0" applyNumberFormat="1" applyFont="1" applyFill="1" applyBorder="1" applyAlignment="1">
      <alignment/>
    </xf>
    <xf numFmtId="38" fontId="7" fillId="34" borderId="9" xfId="0" applyNumberFormat="1" applyFont="1" applyFill="1" applyBorder="1" applyAlignment="1" applyProtection="1">
      <alignment wrapText="1"/>
      <protection locked="0"/>
    </xf>
    <xf numFmtId="0" fontId="0" fillId="0" borderId="9" xfId="0" applyBorder="1" applyAlignment="1">
      <alignment/>
    </xf>
    <xf numFmtId="38" fontId="7" fillId="35" borderId="13" xfId="0" applyNumberFormat="1" applyFont="1" applyFill="1" applyBorder="1" applyAlignment="1" applyProtection="1">
      <alignment/>
      <protection locked="0"/>
    </xf>
    <xf numFmtId="0" fontId="20" fillId="35" borderId="13" xfId="0" applyFont="1" applyFill="1" applyBorder="1" applyAlignment="1">
      <alignment/>
    </xf>
    <xf numFmtId="38" fontId="7" fillId="35" borderId="13" xfId="0" applyNumberFormat="1" applyFont="1" applyFill="1" applyBorder="1" applyAlignment="1" applyProtection="1">
      <alignment horizontal="center"/>
      <protection locked="0"/>
    </xf>
    <xf numFmtId="0" fontId="20" fillId="35" borderId="13" xfId="0" applyFont="1" applyFill="1" applyBorder="1" applyAlignment="1">
      <alignment horizontal="center"/>
    </xf>
    <xf numFmtId="38" fontId="7" fillId="0" borderId="0" xfId="0" applyNumberFormat="1" applyFont="1" applyBorder="1" applyAlignment="1" applyProtection="1">
      <alignment horizontal="center" wrapText="1"/>
      <protection locked="0"/>
    </xf>
    <xf numFmtId="0" fontId="12" fillId="0" borderId="0" xfId="0" applyFont="1" applyAlignment="1">
      <alignment horizontal="center" wrapText="1"/>
    </xf>
    <xf numFmtId="38" fontId="7" fillId="0" borderId="0" xfId="0" applyNumberFormat="1" applyFont="1" applyBorder="1" applyAlignment="1" applyProtection="1">
      <alignment horizontal="center" wrapText="1"/>
      <protection/>
    </xf>
    <xf numFmtId="38" fontId="11" fillId="34" borderId="14" xfId="0" applyNumberFormat="1" applyFont="1" applyFill="1" applyBorder="1" applyAlignment="1" applyProtection="1">
      <alignment vertical="top" wrapText="1"/>
      <protection locked="0"/>
    </xf>
    <xf numFmtId="38" fontId="11" fillId="34" borderId="23" xfId="0" applyNumberFormat="1" applyFont="1" applyFill="1" applyBorder="1" applyAlignment="1" applyProtection="1">
      <alignment vertical="top" wrapText="1"/>
      <protection locked="0"/>
    </xf>
    <xf numFmtId="38" fontId="11" fillId="34" borderId="12" xfId="0" applyNumberFormat="1" applyFont="1" applyFill="1" applyBorder="1" applyAlignment="1" applyProtection="1">
      <alignment vertical="top" wrapText="1"/>
      <protection locked="0"/>
    </xf>
    <xf numFmtId="166" fontId="35" fillId="12" borderId="0" xfId="0" applyNumberFormat="1" applyFont="1" applyFill="1" applyAlignment="1" applyProtection="1">
      <alignment horizontal="center"/>
      <protection locked="0"/>
    </xf>
    <xf numFmtId="49" fontId="4" fillId="34" borderId="0" xfId="0" applyNumberFormat="1" applyFont="1" applyFill="1" applyBorder="1" applyAlignment="1" applyProtection="1">
      <alignment horizontal="left" wrapText="1"/>
      <protection locked="0"/>
    </xf>
    <xf numFmtId="0" fontId="0" fillId="0" borderId="0" xfId="0" applyAlignment="1">
      <alignment wrapText="1"/>
    </xf>
    <xf numFmtId="0" fontId="8" fillId="0" borderId="0" xfId="0" applyFont="1" applyAlignment="1">
      <alignment vertical="top" wrapText="1"/>
    </xf>
    <xf numFmtId="0" fontId="9" fillId="0" borderId="20" xfId="0" applyFont="1" applyBorder="1" applyAlignment="1">
      <alignment wrapText="1"/>
    </xf>
    <xf numFmtId="0" fontId="9" fillId="0" borderId="16" xfId="0" applyFont="1" applyBorder="1" applyAlignment="1">
      <alignment wrapText="1"/>
    </xf>
    <xf numFmtId="0" fontId="9" fillId="0" borderId="26" xfId="0" applyFont="1" applyBorder="1" applyAlignment="1">
      <alignment wrapText="1"/>
    </xf>
    <xf numFmtId="0" fontId="9" fillId="0" borderId="22" xfId="0" applyFont="1" applyBorder="1" applyAlignment="1">
      <alignment wrapText="1"/>
    </xf>
    <xf numFmtId="0" fontId="9" fillId="0" borderId="0" xfId="0" applyFont="1" applyBorder="1" applyAlignment="1">
      <alignment wrapText="1"/>
    </xf>
    <xf numFmtId="0" fontId="9" fillId="0" borderId="25" xfId="0" applyFont="1" applyBorder="1" applyAlignment="1">
      <alignment wrapText="1"/>
    </xf>
    <xf numFmtId="0" fontId="9" fillId="0" borderId="18"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12" fillId="0" borderId="0" xfId="0" applyFont="1" applyAlignment="1">
      <alignment vertical="top" wrapText="1"/>
    </xf>
    <xf numFmtId="0" fontId="7" fillId="0" borderId="14" xfId="0" applyFont="1" applyBorder="1" applyAlignment="1">
      <alignment horizontal="right"/>
    </xf>
    <xf numFmtId="0" fontId="20" fillId="0" borderId="23" xfId="0" applyFont="1" applyBorder="1" applyAlignment="1">
      <alignment horizontal="right"/>
    </xf>
    <xf numFmtId="0" fontId="0" fillId="0" borderId="0" xfId="0" applyAlignment="1">
      <alignment/>
    </xf>
    <xf numFmtId="0" fontId="20" fillId="0" borderId="24" xfId="0" applyFont="1" applyBorder="1" applyAlignment="1">
      <alignment horizontal="right"/>
    </xf>
    <xf numFmtId="0" fontId="0" fillId="0" borderId="0" xfId="0" applyFont="1" applyAlignment="1">
      <alignment wrapText="1"/>
    </xf>
    <xf numFmtId="0" fontId="11" fillId="0" borderId="0" xfId="0" applyFont="1" applyAlignment="1">
      <alignment vertical="top" wrapText="1"/>
    </xf>
    <xf numFmtId="0" fontId="11" fillId="0" borderId="0" xfId="0" applyFont="1" applyAlignment="1">
      <alignment wrapText="1"/>
    </xf>
    <xf numFmtId="0" fontId="8" fillId="0" borderId="0" xfId="0" applyFont="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mendment drop down menu- working file" xfId="55"/>
    <cellStyle name="Note" xfId="56"/>
    <cellStyle name="Output" xfId="57"/>
    <cellStyle name="Percent" xfId="58"/>
    <cellStyle name="PSChar" xfId="59"/>
    <cellStyle name="PSDate" xfId="60"/>
    <cellStyle name="PSDec" xfId="61"/>
    <cellStyle name="PSHeading" xfId="62"/>
    <cellStyle name="PSInt" xfId="63"/>
    <cellStyle name="PSSpacer"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7</xdr:col>
      <xdr:colOff>247650</xdr:colOff>
      <xdr:row>4</xdr:row>
      <xdr:rowOff>171450</xdr:rowOff>
    </xdr:to>
    <xdr:sp>
      <xdr:nvSpPr>
        <xdr:cNvPr id="1" name="TextBox 1"/>
        <xdr:cNvSpPr txBox="1">
          <a:spLocks noChangeArrowheads="1"/>
        </xdr:cNvSpPr>
      </xdr:nvSpPr>
      <xdr:spPr>
        <a:xfrm>
          <a:off x="0" y="419100"/>
          <a:ext cx="12334875"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Directions:</a:t>
          </a:r>
          <a:r>
            <a:rPr lang="en-US" cap="none" sz="1100" b="0" i="0" u="none" baseline="0">
              <a:solidFill>
                <a:srgbClr val="000000"/>
              </a:solidFill>
              <a:latin typeface="Calibri"/>
              <a:ea typeface="Calibri"/>
              <a:cs typeface="Calibri"/>
            </a:rPr>
            <a:t> Put in details regarding expenses that you will need to operate a program during the fiscal year e.g. printing, registrations, office supplies. Internal training for staff should be charged to this class. </a:t>
          </a:r>
          <a:r>
            <a:rPr lang="en-US" cap="none" sz="1100" b="1" i="0" u="none" baseline="0">
              <a:solidFill>
                <a:srgbClr val="000000"/>
              </a:solidFill>
              <a:latin typeface="Calibri"/>
              <a:ea typeface="Calibri"/>
              <a:cs typeface="Calibri"/>
            </a:rPr>
            <a:t>Travel is part of the regular operating budget.</a:t>
          </a:r>
          <a:r>
            <a:rPr lang="en-US" cap="none" sz="1100" b="0" i="0" u="none" baseline="0">
              <a:solidFill>
                <a:srgbClr val="000000"/>
              </a:solidFill>
              <a:latin typeface="Calibri"/>
              <a:ea typeface="Calibri"/>
              <a:cs typeface="Calibri"/>
            </a:rPr>
            <a:t> Put in details regarding travel to occur during fiscal year e.g. "in-state travel for monitoring, out-of-state training conference in New York." Note that the travel class only covers state employees; reimbursement of travel for non-employees is paid through the contract class 312.  Computer supplies such as cartridges and flash drives need to be put on schedule 305.</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28"/>
  <sheetViews>
    <sheetView zoomScale="75" zoomScaleNormal="75" zoomScalePageLayoutView="0" workbookViewId="0" topLeftCell="A1">
      <selection activeCell="A20" sqref="A20"/>
    </sheetView>
  </sheetViews>
  <sheetFormatPr defaultColWidth="8.83203125" defaultRowHeight="12.75"/>
  <cols>
    <col min="1" max="1" width="111.83203125" style="78" customWidth="1"/>
    <col min="2" max="2" width="6.16015625" style="78" customWidth="1"/>
    <col min="3" max="16384" width="8.83203125" style="78" customWidth="1"/>
  </cols>
  <sheetData>
    <row r="1" spans="1:2" ht="23.25">
      <c r="A1" s="90" t="s">
        <v>5</v>
      </c>
      <c r="B1" s="77"/>
    </row>
    <row r="2" spans="1:2" ht="23.25">
      <c r="A2" s="90" t="s">
        <v>101</v>
      </c>
      <c r="B2" s="77"/>
    </row>
    <row r="3" spans="1:2" ht="15.75">
      <c r="A3" s="77"/>
      <c r="B3" s="77"/>
    </row>
    <row r="4" spans="1:2" ht="87.75">
      <c r="A4" s="79" t="s">
        <v>203</v>
      </c>
      <c r="B4" s="79"/>
    </row>
    <row r="6" ht="15.75">
      <c r="A6" s="78" t="s">
        <v>207</v>
      </c>
    </row>
    <row r="8" spans="1:2" ht="26.25">
      <c r="A8" s="111" t="s">
        <v>76</v>
      </c>
      <c r="B8" s="80"/>
    </row>
    <row r="9" spans="1:33" ht="78.75">
      <c r="A9" s="82" t="s">
        <v>958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row>
    <row r="11" spans="1:2" ht="22.5" customHeight="1">
      <c r="A11" s="91" t="s">
        <v>77</v>
      </c>
      <c r="B11" s="81"/>
    </row>
    <row r="12" spans="1:2" ht="22.5" customHeight="1">
      <c r="A12" s="91" t="s">
        <v>74</v>
      </c>
      <c r="B12" s="81"/>
    </row>
    <row r="13" spans="1:2" ht="63">
      <c r="A13" s="82" t="s">
        <v>200</v>
      </c>
      <c r="B13" s="81"/>
    </row>
    <row r="14" ht="15.75">
      <c r="B14" s="79"/>
    </row>
    <row r="15" ht="23.25">
      <c r="A15" s="89" t="s">
        <v>78</v>
      </c>
    </row>
    <row r="16" ht="8.25" customHeight="1">
      <c r="B16" s="81"/>
    </row>
    <row r="17" ht="15.75">
      <c r="A17" s="78" t="s">
        <v>1345</v>
      </c>
    </row>
    <row r="18" ht="15.75">
      <c r="A18" s="78" t="s">
        <v>1346</v>
      </c>
    </row>
    <row r="19" ht="15.75">
      <c r="A19" s="83" t="s">
        <v>1347</v>
      </c>
    </row>
    <row r="20" ht="15.75">
      <c r="A20" s="83" t="s">
        <v>107</v>
      </c>
    </row>
    <row r="21" ht="15.75">
      <c r="A21" s="83" t="s">
        <v>108</v>
      </c>
    </row>
    <row r="22" ht="15.75">
      <c r="A22" s="83" t="s">
        <v>198</v>
      </c>
    </row>
    <row r="23" spans="1:12" ht="94.5">
      <c r="A23" s="79" t="s">
        <v>590</v>
      </c>
      <c r="B23" s="83"/>
      <c r="C23" s="83"/>
      <c r="D23" s="83"/>
      <c r="E23" s="83"/>
      <c r="F23" s="83"/>
      <c r="G23" s="83"/>
      <c r="H23" s="83"/>
      <c r="I23" s="83"/>
      <c r="J23" s="79"/>
      <c r="K23" s="79"/>
      <c r="L23" s="79"/>
    </row>
    <row r="24" spans="1:12" ht="47.25">
      <c r="A24" s="79" t="s">
        <v>204</v>
      </c>
      <c r="B24" s="83"/>
      <c r="C24" s="83"/>
      <c r="D24" s="83"/>
      <c r="E24" s="83"/>
      <c r="F24" s="83"/>
      <c r="G24" s="83"/>
      <c r="H24" s="83"/>
      <c r="I24" s="83"/>
      <c r="J24" s="79"/>
      <c r="K24" s="79"/>
      <c r="L24" s="79"/>
    </row>
    <row r="25" ht="15.75">
      <c r="B25" s="79"/>
    </row>
    <row r="26" ht="15.75">
      <c r="A26" s="78" t="s">
        <v>199</v>
      </c>
    </row>
    <row r="28" ht="15.75">
      <c r="A28" s="84" t="s">
        <v>955</v>
      </c>
    </row>
  </sheetData>
  <sheetProtection/>
  <printOptions/>
  <pageMargins left="0.24" right="0.26" top="0.41" bottom="0.49" header="0.17" footer="0.19"/>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AB39"/>
  <sheetViews>
    <sheetView showGridLines="0" zoomScalePageLayoutView="0" workbookViewId="0" topLeftCell="H8">
      <selection activeCell="AB8" sqref="AB8:AB30"/>
    </sheetView>
  </sheetViews>
  <sheetFormatPr defaultColWidth="9.33203125" defaultRowHeight="12.75"/>
  <cols>
    <col min="1" max="1" width="18.83203125" style="12" customWidth="1"/>
    <col min="2" max="2" width="33.83203125" style="12" customWidth="1"/>
    <col min="3" max="3" width="57.66015625" style="12" customWidth="1"/>
    <col min="4" max="4" width="24.33203125" style="12" customWidth="1"/>
    <col min="5" max="5" width="17" style="12" customWidth="1"/>
    <col min="6" max="6" width="22.5" style="12" customWidth="1"/>
    <col min="7" max="8" width="18.66015625" style="12" customWidth="1"/>
    <col min="9" max="9" width="14.5" style="12" customWidth="1"/>
    <col min="10" max="10" width="28.83203125" style="12" customWidth="1"/>
    <col min="11" max="11" width="9" style="12" customWidth="1"/>
    <col min="12" max="12" width="26" style="12" customWidth="1"/>
    <col min="13" max="13" width="9.33203125" style="12" customWidth="1"/>
    <col min="14" max="14" width="20.16015625" style="12" customWidth="1"/>
    <col min="15" max="15" width="9.33203125" style="12" customWidth="1"/>
    <col min="16" max="16" width="25.66015625" style="12" customWidth="1"/>
    <col min="17" max="17" width="9.33203125" style="12" customWidth="1"/>
    <col min="18" max="18" width="20.83203125" style="12" customWidth="1"/>
    <col min="19" max="19" width="9.33203125" style="12" customWidth="1"/>
    <col min="20" max="20" width="21.83203125" style="12" customWidth="1"/>
    <col min="21" max="21" width="9.33203125" style="183" customWidth="1"/>
    <col min="22" max="16384" width="9.33203125" style="12" customWidth="1"/>
  </cols>
  <sheetData>
    <row r="1" spans="1:27" ht="15">
      <c r="A1" s="10" t="s">
        <v>5</v>
      </c>
      <c r="D1" s="10"/>
      <c r="E1" s="10"/>
      <c r="G1" s="13"/>
      <c r="H1" s="13"/>
      <c r="I1" s="1"/>
      <c r="J1" s="13"/>
      <c r="K1" s="183"/>
      <c r="L1" s="1"/>
      <c r="M1" s="13"/>
      <c r="O1" s="1"/>
      <c r="P1" s="6"/>
      <c r="Q1" s="6"/>
      <c r="R1" s="1"/>
      <c r="S1" s="1"/>
      <c r="T1" s="1"/>
      <c r="U1" s="192"/>
      <c r="V1" s="187"/>
      <c r="W1" s="187"/>
      <c r="X1" s="187"/>
      <c r="Y1" s="187"/>
      <c r="Z1" s="187"/>
      <c r="AA1" s="187"/>
    </row>
    <row r="2" spans="1:27" ht="15">
      <c r="A2" s="10" t="s">
        <v>8</v>
      </c>
      <c r="C2" s="10" t="s">
        <v>81</v>
      </c>
      <c r="G2" s="13"/>
      <c r="H2" s="13"/>
      <c r="K2" s="183"/>
      <c r="O2" s="1"/>
      <c r="P2" s="6"/>
      <c r="Q2" s="6"/>
      <c r="R2" s="1"/>
      <c r="S2" s="1"/>
      <c r="T2" s="1"/>
      <c r="U2" s="192"/>
      <c r="V2" s="187"/>
      <c r="W2" s="187"/>
      <c r="X2" s="187"/>
      <c r="Y2" s="187"/>
      <c r="Z2" s="187"/>
      <c r="AA2" s="187"/>
    </row>
    <row r="3" spans="9:27" ht="6" customHeight="1">
      <c r="I3" s="176"/>
      <c r="K3" s="183"/>
      <c r="L3" s="176"/>
      <c r="O3" s="1"/>
      <c r="P3" s="6"/>
      <c r="Q3" s="6"/>
      <c r="R3" s="1"/>
      <c r="S3" s="1"/>
      <c r="T3" s="1"/>
      <c r="U3" s="192"/>
      <c r="V3" s="187"/>
      <c r="W3" s="187"/>
      <c r="X3" s="187"/>
      <c r="Y3" s="187"/>
      <c r="Z3" s="187"/>
      <c r="AA3" s="187"/>
    </row>
    <row r="4" spans="1:27" ht="35.25" customHeight="1">
      <c r="A4" s="260" t="s">
        <v>206</v>
      </c>
      <c r="B4" s="260"/>
      <c r="C4" s="260"/>
      <c r="D4" s="260"/>
      <c r="E4" s="260"/>
      <c r="F4" s="260"/>
      <c r="I4" s="176"/>
      <c r="K4" s="183"/>
      <c r="L4" s="176"/>
      <c r="O4" s="1"/>
      <c r="P4" s="4"/>
      <c r="Q4" s="4"/>
      <c r="R4" s="4"/>
      <c r="S4" s="4"/>
      <c r="T4" s="4"/>
      <c r="U4" s="193"/>
      <c r="V4" s="188"/>
      <c r="W4" s="188"/>
      <c r="X4" s="188"/>
      <c r="Y4" s="189"/>
      <c r="Z4" s="187"/>
      <c r="AA4" s="187"/>
    </row>
    <row r="5" spans="3:27" ht="14.25">
      <c r="C5" s="42"/>
      <c r="D5" s="42"/>
      <c r="E5" s="42"/>
      <c r="F5" s="42"/>
      <c r="G5" s="13"/>
      <c r="H5" s="13"/>
      <c r="I5" s="3"/>
      <c r="K5" s="183"/>
      <c r="L5" s="3"/>
      <c r="O5" s="1"/>
      <c r="P5" s="5"/>
      <c r="Q5" s="5"/>
      <c r="R5" s="5"/>
      <c r="S5" s="5"/>
      <c r="T5" s="5"/>
      <c r="U5" s="193"/>
      <c r="V5" s="188"/>
      <c r="W5" s="188"/>
      <c r="X5" s="188"/>
      <c r="Y5" s="189"/>
      <c r="Z5" s="187"/>
      <c r="AA5" s="187"/>
    </row>
    <row r="6" spans="1:27" s="125" customFormat="1" ht="126" customHeight="1">
      <c r="A6" s="163" t="s">
        <v>630</v>
      </c>
      <c r="B6" s="163" t="s">
        <v>616</v>
      </c>
      <c r="C6" s="163" t="s">
        <v>82</v>
      </c>
      <c r="D6" s="163" t="s">
        <v>631</v>
      </c>
      <c r="E6" s="163" t="s">
        <v>632</v>
      </c>
      <c r="F6" s="163" t="s">
        <v>633</v>
      </c>
      <c r="G6" s="164" t="s">
        <v>3</v>
      </c>
      <c r="H6" s="164" t="s">
        <v>946</v>
      </c>
      <c r="I6" s="165" t="s">
        <v>658</v>
      </c>
      <c r="J6" s="221" t="s">
        <v>1334</v>
      </c>
      <c r="K6" s="184" t="s">
        <v>659</v>
      </c>
      <c r="L6" s="221" t="s">
        <v>1335</v>
      </c>
      <c r="M6" s="156" t="s">
        <v>660</v>
      </c>
      <c r="N6" s="221" t="s">
        <v>1336</v>
      </c>
      <c r="O6" s="156" t="s">
        <v>661</v>
      </c>
      <c r="P6" s="221" t="s">
        <v>1337</v>
      </c>
      <c r="Q6" s="156" t="s">
        <v>662</v>
      </c>
      <c r="R6" s="221" t="s">
        <v>1338</v>
      </c>
      <c r="S6" s="156" t="s">
        <v>663</v>
      </c>
      <c r="T6" s="221" t="s">
        <v>1339</v>
      </c>
      <c r="U6" s="156" t="s">
        <v>1340</v>
      </c>
      <c r="V6" s="199" t="s">
        <v>664</v>
      </c>
      <c r="W6" s="199" t="s">
        <v>665</v>
      </c>
      <c r="X6" s="199" t="s">
        <v>666</v>
      </c>
      <c r="Y6" s="199" t="s">
        <v>667</v>
      </c>
      <c r="Z6" s="199" t="s">
        <v>668</v>
      </c>
      <c r="AA6" s="200" t="s">
        <v>1343</v>
      </c>
    </row>
    <row r="7" spans="1:28" ht="33" customHeight="1">
      <c r="A7" s="194"/>
      <c r="B7" s="161"/>
      <c r="C7" s="162"/>
      <c r="D7" s="161"/>
      <c r="E7" s="209"/>
      <c r="F7" s="161"/>
      <c r="G7" s="63"/>
      <c r="H7" s="63"/>
      <c r="I7" s="185">
        <v>1</v>
      </c>
      <c r="J7" s="185"/>
      <c r="K7" s="185"/>
      <c r="L7" s="185"/>
      <c r="M7" s="185"/>
      <c r="N7" s="185"/>
      <c r="O7" s="185"/>
      <c r="P7" s="185"/>
      <c r="Q7" s="185"/>
      <c r="R7" s="185"/>
      <c r="S7" s="185"/>
      <c r="T7" s="185"/>
      <c r="U7" s="185"/>
      <c r="V7" s="201">
        <f aca="true" t="shared" si="0" ref="V7:V30">SUM(G7*K7)</f>
        <v>0</v>
      </c>
      <c r="W7" s="201">
        <f aca="true" t="shared" si="1" ref="W7:W30">SUM(G7*M7)</f>
        <v>0</v>
      </c>
      <c r="X7" s="201">
        <f aca="true" t="shared" si="2" ref="X7:X30">SUM(G7*O7)</f>
        <v>0</v>
      </c>
      <c r="Y7" s="201">
        <f aca="true" t="shared" si="3" ref="Y7:Y30">SUM(G7*Q7)</f>
        <v>0</v>
      </c>
      <c r="Z7" s="201">
        <f aca="true" t="shared" si="4" ref="Z7:Z30">SUM(G7*S7)</f>
        <v>0</v>
      </c>
      <c r="AA7" s="201">
        <f aca="true" t="shared" si="5" ref="AA7:AA30">SUM(G7*U7)</f>
        <v>0</v>
      </c>
      <c r="AB7" s="226">
        <f>V7+W7+X7+Y7+Z7+AA7</f>
        <v>0</v>
      </c>
    </row>
    <row r="8" spans="1:28" ht="33" customHeight="1">
      <c r="A8" s="194"/>
      <c r="B8" s="161"/>
      <c r="C8" s="72"/>
      <c r="D8" s="72"/>
      <c r="E8" s="210"/>
      <c r="F8" s="72"/>
      <c r="G8" s="63"/>
      <c r="H8" s="63"/>
      <c r="I8" s="185">
        <v>1</v>
      </c>
      <c r="J8" s="185"/>
      <c r="K8" s="185"/>
      <c r="L8" s="185"/>
      <c r="M8" s="185"/>
      <c r="N8" s="185"/>
      <c r="O8" s="185"/>
      <c r="P8" s="185"/>
      <c r="Q8" s="185"/>
      <c r="R8" s="185"/>
      <c r="S8" s="185"/>
      <c r="T8" s="185"/>
      <c r="U8" s="185"/>
      <c r="V8" s="201">
        <f t="shared" si="0"/>
        <v>0</v>
      </c>
      <c r="W8" s="201">
        <f t="shared" si="1"/>
        <v>0</v>
      </c>
      <c r="X8" s="201">
        <f t="shared" si="2"/>
        <v>0</v>
      </c>
      <c r="Y8" s="201">
        <f t="shared" si="3"/>
        <v>0</v>
      </c>
      <c r="Z8" s="201">
        <f t="shared" si="4"/>
        <v>0</v>
      </c>
      <c r="AA8" s="201">
        <f t="shared" si="5"/>
        <v>0</v>
      </c>
      <c r="AB8" s="226">
        <f aca="true" t="shared" si="6" ref="AB8:AB30">V8+W8+X8+Y8+Z8+AA8</f>
        <v>0</v>
      </c>
    </row>
    <row r="9" spans="1:28" ht="33" customHeight="1">
      <c r="A9" s="194"/>
      <c r="B9" s="161"/>
      <c r="C9" s="72"/>
      <c r="D9" s="72"/>
      <c r="E9" s="210"/>
      <c r="F9" s="72"/>
      <c r="G9" s="63"/>
      <c r="H9" s="63"/>
      <c r="I9" s="185">
        <v>1</v>
      </c>
      <c r="J9" s="185"/>
      <c r="K9" s="185"/>
      <c r="L9" s="185"/>
      <c r="M9" s="185"/>
      <c r="N9" s="185"/>
      <c r="O9" s="185"/>
      <c r="P9" s="185"/>
      <c r="Q9" s="185"/>
      <c r="R9" s="185"/>
      <c r="S9" s="185"/>
      <c r="T9" s="185"/>
      <c r="U9" s="185"/>
      <c r="V9" s="201">
        <f t="shared" si="0"/>
        <v>0</v>
      </c>
      <c r="W9" s="201">
        <f t="shared" si="1"/>
        <v>0</v>
      </c>
      <c r="X9" s="201">
        <f t="shared" si="2"/>
        <v>0</v>
      </c>
      <c r="Y9" s="201">
        <f t="shared" si="3"/>
        <v>0</v>
      </c>
      <c r="Z9" s="201">
        <f t="shared" si="4"/>
        <v>0</v>
      </c>
      <c r="AA9" s="201">
        <f t="shared" si="5"/>
        <v>0</v>
      </c>
      <c r="AB9" s="226">
        <f t="shared" si="6"/>
        <v>0</v>
      </c>
    </row>
    <row r="10" spans="1:28" ht="33" customHeight="1">
      <c r="A10" s="194"/>
      <c r="B10" s="161"/>
      <c r="C10" s="72"/>
      <c r="D10" s="72"/>
      <c r="E10" s="210"/>
      <c r="F10" s="72"/>
      <c r="G10" s="63"/>
      <c r="H10" s="63"/>
      <c r="I10" s="185">
        <v>1</v>
      </c>
      <c r="J10" s="185"/>
      <c r="K10" s="185"/>
      <c r="L10" s="185"/>
      <c r="M10" s="185"/>
      <c r="N10" s="185"/>
      <c r="O10" s="185"/>
      <c r="P10" s="185"/>
      <c r="Q10" s="185"/>
      <c r="R10" s="185"/>
      <c r="S10" s="185"/>
      <c r="T10" s="185"/>
      <c r="U10" s="185"/>
      <c r="V10" s="201">
        <f t="shared" si="0"/>
        <v>0</v>
      </c>
      <c r="W10" s="201">
        <f t="shared" si="1"/>
        <v>0</v>
      </c>
      <c r="X10" s="201">
        <f t="shared" si="2"/>
        <v>0</v>
      </c>
      <c r="Y10" s="201">
        <f t="shared" si="3"/>
        <v>0</v>
      </c>
      <c r="Z10" s="201">
        <f t="shared" si="4"/>
        <v>0</v>
      </c>
      <c r="AA10" s="201">
        <f t="shared" si="5"/>
        <v>0</v>
      </c>
      <c r="AB10" s="226">
        <f t="shared" si="6"/>
        <v>0</v>
      </c>
    </row>
    <row r="11" spans="1:28" ht="33" customHeight="1">
      <c r="A11" s="194"/>
      <c r="B11" s="161"/>
      <c r="C11" s="72"/>
      <c r="D11" s="72"/>
      <c r="E11" s="210"/>
      <c r="F11" s="72"/>
      <c r="G11" s="63"/>
      <c r="H11" s="63"/>
      <c r="I11" s="185">
        <v>1</v>
      </c>
      <c r="J11" s="185"/>
      <c r="K11" s="185"/>
      <c r="L11" s="185"/>
      <c r="M11" s="185"/>
      <c r="N11" s="185"/>
      <c r="O11" s="185"/>
      <c r="P11" s="185"/>
      <c r="Q11" s="185"/>
      <c r="R11" s="185"/>
      <c r="S11" s="185"/>
      <c r="T11" s="185"/>
      <c r="U11" s="185"/>
      <c r="V11" s="201">
        <f t="shared" si="0"/>
        <v>0</v>
      </c>
      <c r="W11" s="201">
        <f t="shared" si="1"/>
        <v>0</v>
      </c>
      <c r="X11" s="201">
        <f t="shared" si="2"/>
        <v>0</v>
      </c>
      <c r="Y11" s="201">
        <f t="shared" si="3"/>
        <v>0</v>
      </c>
      <c r="Z11" s="201">
        <f t="shared" si="4"/>
        <v>0</v>
      </c>
      <c r="AA11" s="201">
        <f t="shared" si="5"/>
        <v>0</v>
      </c>
      <c r="AB11" s="226">
        <f t="shared" si="6"/>
        <v>0</v>
      </c>
    </row>
    <row r="12" spans="1:28" ht="33" customHeight="1">
      <c r="A12" s="194"/>
      <c r="B12" s="161"/>
      <c r="C12" s="72"/>
      <c r="D12" s="72"/>
      <c r="E12" s="210"/>
      <c r="F12" s="72"/>
      <c r="G12" s="63"/>
      <c r="H12" s="63"/>
      <c r="I12" s="185">
        <v>1</v>
      </c>
      <c r="J12" s="185"/>
      <c r="K12" s="185"/>
      <c r="L12" s="185"/>
      <c r="M12" s="185"/>
      <c r="N12" s="185"/>
      <c r="O12" s="185"/>
      <c r="P12" s="185"/>
      <c r="Q12" s="185"/>
      <c r="R12" s="185"/>
      <c r="S12" s="185"/>
      <c r="T12" s="185"/>
      <c r="U12" s="185"/>
      <c r="V12" s="201">
        <f t="shared" si="0"/>
        <v>0</v>
      </c>
      <c r="W12" s="201">
        <f t="shared" si="1"/>
        <v>0</v>
      </c>
      <c r="X12" s="201">
        <f t="shared" si="2"/>
        <v>0</v>
      </c>
      <c r="Y12" s="201">
        <f t="shared" si="3"/>
        <v>0</v>
      </c>
      <c r="Z12" s="201">
        <f t="shared" si="4"/>
        <v>0</v>
      </c>
      <c r="AA12" s="201">
        <f t="shared" si="5"/>
        <v>0</v>
      </c>
      <c r="AB12" s="226">
        <f t="shared" si="6"/>
        <v>0</v>
      </c>
    </row>
    <row r="13" spans="1:28" ht="33" customHeight="1">
      <c r="A13" s="194"/>
      <c r="B13" s="161"/>
      <c r="C13" s="72"/>
      <c r="D13" s="72"/>
      <c r="E13" s="210"/>
      <c r="F13" s="72"/>
      <c r="G13" s="63"/>
      <c r="H13" s="63"/>
      <c r="I13" s="185">
        <v>1</v>
      </c>
      <c r="J13" s="185"/>
      <c r="K13" s="185"/>
      <c r="L13" s="185"/>
      <c r="M13" s="185"/>
      <c r="N13" s="185"/>
      <c r="O13" s="185"/>
      <c r="P13" s="185"/>
      <c r="Q13" s="185"/>
      <c r="R13" s="185"/>
      <c r="S13" s="185"/>
      <c r="T13" s="185"/>
      <c r="U13" s="185"/>
      <c r="V13" s="201">
        <f t="shared" si="0"/>
        <v>0</v>
      </c>
      <c r="W13" s="201">
        <f t="shared" si="1"/>
        <v>0</v>
      </c>
      <c r="X13" s="201">
        <f t="shared" si="2"/>
        <v>0</v>
      </c>
      <c r="Y13" s="201">
        <f t="shared" si="3"/>
        <v>0</v>
      </c>
      <c r="Z13" s="201">
        <f t="shared" si="4"/>
        <v>0</v>
      </c>
      <c r="AA13" s="201">
        <f t="shared" si="5"/>
        <v>0</v>
      </c>
      <c r="AB13" s="226">
        <f t="shared" si="6"/>
        <v>0</v>
      </c>
    </row>
    <row r="14" spans="1:28" ht="33" customHeight="1">
      <c r="A14" s="194"/>
      <c r="B14" s="161"/>
      <c r="C14" s="72"/>
      <c r="D14" s="72"/>
      <c r="E14" s="210"/>
      <c r="F14" s="72"/>
      <c r="G14" s="63"/>
      <c r="H14" s="63"/>
      <c r="I14" s="185">
        <v>1</v>
      </c>
      <c r="J14" s="185"/>
      <c r="K14" s="185"/>
      <c r="L14" s="185"/>
      <c r="M14" s="185"/>
      <c r="N14" s="185"/>
      <c r="O14" s="185"/>
      <c r="P14" s="185"/>
      <c r="Q14" s="185"/>
      <c r="R14" s="185"/>
      <c r="S14" s="185"/>
      <c r="T14" s="185"/>
      <c r="U14" s="185"/>
      <c r="V14" s="201">
        <f t="shared" si="0"/>
        <v>0</v>
      </c>
      <c r="W14" s="201">
        <f t="shared" si="1"/>
        <v>0</v>
      </c>
      <c r="X14" s="201">
        <f t="shared" si="2"/>
        <v>0</v>
      </c>
      <c r="Y14" s="201">
        <f t="shared" si="3"/>
        <v>0</v>
      </c>
      <c r="Z14" s="201">
        <f t="shared" si="4"/>
        <v>0</v>
      </c>
      <c r="AA14" s="201">
        <f t="shared" si="5"/>
        <v>0</v>
      </c>
      <c r="AB14" s="226">
        <f t="shared" si="6"/>
        <v>0</v>
      </c>
    </row>
    <row r="15" spans="1:28" ht="33" customHeight="1">
      <c r="A15" s="194"/>
      <c r="B15" s="161"/>
      <c r="C15" s="72"/>
      <c r="D15" s="72"/>
      <c r="E15" s="210"/>
      <c r="F15" s="72"/>
      <c r="G15" s="63"/>
      <c r="H15" s="63"/>
      <c r="I15" s="185">
        <v>1</v>
      </c>
      <c r="J15" s="185"/>
      <c r="K15" s="185"/>
      <c r="L15" s="185"/>
      <c r="M15" s="185"/>
      <c r="N15" s="185"/>
      <c r="O15" s="185"/>
      <c r="P15" s="185"/>
      <c r="Q15" s="185"/>
      <c r="R15" s="185"/>
      <c r="S15" s="185"/>
      <c r="T15" s="185"/>
      <c r="U15" s="185"/>
      <c r="V15" s="201">
        <f t="shared" si="0"/>
        <v>0</v>
      </c>
      <c r="W15" s="201">
        <f t="shared" si="1"/>
        <v>0</v>
      </c>
      <c r="X15" s="201">
        <f t="shared" si="2"/>
        <v>0</v>
      </c>
      <c r="Y15" s="201">
        <f t="shared" si="3"/>
        <v>0</v>
      </c>
      <c r="Z15" s="201">
        <f t="shared" si="4"/>
        <v>0</v>
      </c>
      <c r="AA15" s="201">
        <f t="shared" si="5"/>
        <v>0</v>
      </c>
      <c r="AB15" s="226">
        <f t="shared" si="6"/>
        <v>0</v>
      </c>
    </row>
    <row r="16" spans="1:28" ht="33" customHeight="1">
      <c r="A16" s="194"/>
      <c r="B16" s="161"/>
      <c r="C16" s="72"/>
      <c r="D16" s="72"/>
      <c r="E16" s="210"/>
      <c r="F16" s="72"/>
      <c r="G16" s="63"/>
      <c r="H16" s="63"/>
      <c r="I16" s="185">
        <v>1</v>
      </c>
      <c r="J16" s="185"/>
      <c r="K16" s="185"/>
      <c r="L16" s="185"/>
      <c r="M16" s="185"/>
      <c r="N16" s="185"/>
      <c r="O16" s="185"/>
      <c r="P16" s="185"/>
      <c r="Q16" s="185"/>
      <c r="R16" s="185"/>
      <c r="S16" s="185"/>
      <c r="T16" s="185"/>
      <c r="U16" s="185"/>
      <c r="V16" s="201">
        <f t="shared" si="0"/>
        <v>0</v>
      </c>
      <c r="W16" s="201">
        <f t="shared" si="1"/>
        <v>0</v>
      </c>
      <c r="X16" s="201">
        <f t="shared" si="2"/>
        <v>0</v>
      </c>
      <c r="Y16" s="201">
        <f t="shared" si="3"/>
        <v>0</v>
      </c>
      <c r="Z16" s="201">
        <f t="shared" si="4"/>
        <v>0</v>
      </c>
      <c r="AA16" s="201">
        <f t="shared" si="5"/>
        <v>0</v>
      </c>
      <c r="AB16" s="226">
        <f t="shared" si="6"/>
        <v>0</v>
      </c>
    </row>
    <row r="17" spans="1:28" ht="33" customHeight="1">
      <c r="A17" s="194"/>
      <c r="B17" s="161"/>
      <c r="C17" s="72"/>
      <c r="D17" s="72"/>
      <c r="E17" s="210"/>
      <c r="F17" s="72"/>
      <c r="G17" s="63"/>
      <c r="H17" s="63"/>
      <c r="I17" s="185">
        <v>1</v>
      </c>
      <c r="J17" s="185"/>
      <c r="K17" s="185"/>
      <c r="L17" s="185"/>
      <c r="M17" s="185"/>
      <c r="N17" s="185"/>
      <c r="O17" s="185"/>
      <c r="P17" s="185"/>
      <c r="Q17" s="185"/>
      <c r="R17" s="185"/>
      <c r="S17" s="185"/>
      <c r="T17" s="185"/>
      <c r="U17" s="185"/>
      <c r="V17" s="201">
        <f t="shared" si="0"/>
        <v>0</v>
      </c>
      <c r="W17" s="201">
        <f t="shared" si="1"/>
        <v>0</v>
      </c>
      <c r="X17" s="201">
        <f t="shared" si="2"/>
        <v>0</v>
      </c>
      <c r="Y17" s="201">
        <f t="shared" si="3"/>
        <v>0</v>
      </c>
      <c r="Z17" s="201">
        <f t="shared" si="4"/>
        <v>0</v>
      </c>
      <c r="AA17" s="201">
        <f t="shared" si="5"/>
        <v>0</v>
      </c>
      <c r="AB17" s="226">
        <f t="shared" si="6"/>
        <v>0</v>
      </c>
    </row>
    <row r="18" spans="1:28" ht="33" customHeight="1">
      <c r="A18" s="194"/>
      <c r="B18" s="161"/>
      <c r="C18" s="72"/>
      <c r="D18" s="72"/>
      <c r="E18" s="210"/>
      <c r="F18" s="72"/>
      <c r="G18" s="63"/>
      <c r="H18" s="63"/>
      <c r="I18" s="185">
        <v>1</v>
      </c>
      <c r="J18" s="185"/>
      <c r="K18" s="185"/>
      <c r="L18" s="185"/>
      <c r="M18" s="185"/>
      <c r="N18" s="185"/>
      <c r="O18" s="185"/>
      <c r="P18" s="185"/>
      <c r="Q18" s="185"/>
      <c r="R18" s="185"/>
      <c r="S18" s="185"/>
      <c r="T18" s="185"/>
      <c r="U18" s="185"/>
      <c r="V18" s="201">
        <f t="shared" si="0"/>
        <v>0</v>
      </c>
      <c r="W18" s="201">
        <f t="shared" si="1"/>
        <v>0</v>
      </c>
      <c r="X18" s="201">
        <f t="shared" si="2"/>
        <v>0</v>
      </c>
      <c r="Y18" s="201">
        <f t="shared" si="3"/>
        <v>0</v>
      </c>
      <c r="Z18" s="201">
        <f t="shared" si="4"/>
        <v>0</v>
      </c>
      <c r="AA18" s="201">
        <f t="shared" si="5"/>
        <v>0</v>
      </c>
      <c r="AB18" s="226">
        <f t="shared" si="6"/>
        <v>0</v>
      </c>
    </row>
    <row r="19" spans="1:28" ht="33" customHeight="1">
      <c r="A19" s="194"/>
      <c r="B19" s="161"/>
      <c r="C19" s="72"/>
      <c r="D19" s="72"/>
      <c r="E19" s="210"/>
      <c r="F19" s="72"/>
      <c r="G19" s="63"/>
      <c r="H19" s="63"/>
      <c r="I19" s="185">
        <v>1</v>
      </c>
      <c r="J19" s="185"/>
      <c r="K19" s="185"/>
      <c r="L19" s="185"/>
      <c r="M19" s="185"/>
      <c r="N19" s="185"/>
      <c r="O19" s="185"/>
      <c r="P19" s="185"/>
      <c r="Q19" s="185"/>
      <c r="R19" s="185"/>
      <c r="S19" s="185"/>
      <c r="T19" s="185"/>
      <c r="U19" s="185"/>
      <c r="V19" s="201">
        <f t="shared" si="0"/>
        <v>0</v>
      </c>
      <c r="W19" s="201">
        <f t="shared" si="1"/>
        <v>0</v>
      </c>
      <c r="X19" s="201">
        <f t="shared" si="2"/>
        <v>0</v>
      </c>
      <c r="Y19" s="201">
        <f t="shared" si="3"/>
        <v>0</v>
      </c>
      <c r="Z19" s="201">
        <f t="shared" si="4"/>
        <v>0</v>
      </c>
      <c r="AA19" s="201">
        <f t="shared" si="5"/>
        <v>0</v>
      </c>
      <c r="AB19" s="226">
        <f t="shared" si="6"/>
        <v>0</v>
      </c>
    </row>
    <row r="20" spans="1:28" ht="33" customHeight="1">
      <c r="A20" s="194"/>
      <c r="B20" s="161"/>
      <c r="C20" s="72"/>
      <c r="D20" s="72"/>
      <c r="E20" s="210"/>
      <c r="F20" s="72"/>
      <c r="G20" s="63"/>
      <c r="H20" s="63"/>
      <c r="I20" s="185">
        <v>1</v>
      </c>
      <c r="J20" s="185"/>
      <c r="K20" s="185"/>
      <c r="L20" s="185"/>
      <c r="M20" s="185"/>
      <c r="N20" s="185"/>
      <c r="O20" s="185"/>
      <c r="P20" s="185"/>
      <c r="Q20" s="185"/>
      <c r="R20" s="185"/>
      <c r="S20" s="185"/>
      <c r="T20" s="185"/>
      <c r="U20" s="185"/>
      <c r="V20" s="201">
        <f t="shared" si="0"/>
        <v>0</v>
      </c>
      <c r="W20" s="201">
        <f t="shared" si="1"/>
        <v>0</v>
      </c>
      <c r="X20" s="201">
        <f t="shared" si="2"/>
        <v>0</v>
      </c>
      <c r="Y20" s="201">
        <f t="shared" si="3"/>
        <v>0</v>
      </c>
      <c r="Z20" s="201">
        <f t="shared" si="4"/>
        <v>0</v>
      </c>
      <c r="AA20" s="201">
        <f t="shared" si="5"/>
        <v>0</v>
      </c>
      <c r="AB20" s="226">
        <f t="shared" si="6"/>
        <v>0</v>
      </c>
    </row>
    <row r="21" spans="1:28" ht="33" customHeight="1">
      <c r="A21" s="194"/>
      <c r="B21" s="161"/>
      <c r="C21" s="72"/>
      <c r="D21" s="72"/>
      <c r="E21" s="210"/>
      <c r="F21" s="72"/>
      <c r="G21" s="63"/>
      <c r="H21" s="63"/>
      <c r="I21" s="185">
        <v>1</v>
      </c>
      <c r="J21" s="185"/>
      <c r="K21" s="185"/>
      <c r="L21" s="185"/>
      <c r="M21" s="185"/>
      <c r="N21" s="185"/>
      <c r="O21" s="185"/>
      <c r="P21" s="185"/>
      <c r="Q21" s="185"/>
      <c r="R21" s="185"/>
      <c r="S21" s="185"/>
      <c r="T21" s="185"/>
      <c r="U21" s="185"/>
      <c r="V21" s="201">
        <f t="shared" si="0"/>
        <v>0</v>
      </c>
      <c r="W21" s="201">
        <f t="shared" si="1"/>
        <v>0</v>
      </c>
      <c r="X21" s="201">
        <f t="shared" si="2"/>
        <v>0</v>
      </c>
      <c r="Y21" s="201">
        <f t="shared" si="3"/>
        <v>0</v>
      </c>
      <c r="Z21" s="201">
        <f t="shared" si="4"/>
        <v>0</v>
      </c>
      <c r="AA21" s="201">
        <f t="shared" si="5"/>
        <v>0</v>
      </c>
      <c r="AB21" s="226">
        <f t="shared" si="6"/>
        <v>0</v>
      </c>
    </row>
    <row r="22" spans="1:28" ht="33" customHeight="1">
      <c r="A22" s="194"/>
      <c r="B22" s="161"/>
      <c r="C22" s="72"/>
      <c r="D22" s="72"/>
      <c r="E22" s="210"/>
      <c r="F22" s="72"/>
      <c r="G22" s="63"/>
      <c r="H22" s="63"/>
      <c r="I22" s="185">
        <v>1</v>
      </c>
      <c r="J22" s="185"/>
      <c r="K22" s="185"/>
      <c r="L22" s="185"/>
      <c r="M22" s="185"/>
      <c r="N22" s="185"/>
      <c r="O22" s="185"/>
      <c r="P22" s="185"/>
      <c r="Q22" s="185"/>
      <c r="R22" s="185"/>
      <c r="S22" s="185"/>
      <c r="T22" s="185"/>
      <c r="U22" s="185"/>
      <c r="V22" s="201">
        <f t="shared" si="0"/>
        <v>0</v>
      </c>
      <c r="W22" s="201">
        <f t="shared" si="1"/>
        <v>0</v>
      </c>
      <c r="X22" s="201">
        <f t="shared" si="2"/>
        <v>0</v>
      </c>
      <c r="Y22" s="201">
        <f t="shared" si="3"/>
        <v>0</v>
      </c>
      <c r="Z22" s="201">
        <f t="shared" si="4"/>
        <v>0</v>
      </c>
      <c r="AA22" s="201">
        <f t="shared" si="5"/>
        <v>0</v>
      </c>
      <c r="AB22" s="226">
        <f t="shared" si="6"/>
        <v>0</v>
      </c>
    </row>
    <row r="23" spans="1:28" ht="33" customHeight="1">
      <c r="A23" s="194"/>
      <c r="B23" s="161"/>
      <c r="C23" s="72"/>
      <c r="D23" s="72"/>
      <c r="E23" s="210"/>
      <c r="F23" s="72"/>
      <c r="G23" s="63"/>
      <c r="H23" s="63"/>
      <c r="I23" s="185">
        <v>1</v>
      </c>
      <c r="J23" s="185"/>
      <c r="K23" s="185"/>
      <c r="L23" s="185"/>
      <c r="M23" s="185"/>
      <c r="N23" s="185"/>
      <c r="O23" s="185"/>
      <c r="P23" s="185"/>
      <c r="Q23" s="185"/>
      <c r="R23" s="185"/>
      <c r="S23" s="185"/>
      <c r="T23" s="185"/>
      <c r="U23" s="185"/>
      <c r="V23" s="201">
        <f t="shared" si="0"/>
        <v>0</v>
      </c>
      <c r="W23" s="201">
        <f t="shared" si="1"/>
        <v>0</v>
      </c>
      <c r="X23" s="201">
        <f t="shared" si="2"/>
        <v>0</v>
      </c>
      <c r="Y23" s="201">
        <f t="shared" si="3"/>
        <v>0</v>
      </c>
      <c r="Z23" s="201">
        <f t="shared" si="4"/>
        <v>0</v>
      </c>
      <c r="AA23" s="201">
        <f t="shared" si="5"/>
        <v>0</v>
      </c>
      <c r="AB23" s="226">
        <f t="shared" si="6"/>
        <v>0</v>
      </c>
    </row>
    <row r="24" spans="1:28" ht="33" customHeight="1">
      <c r="A24" s="194"/>
      <c r="B24" s="161"/>
      <c r="C24" s="72"/>
      <c r="D24" s="72"/>
      <c r="E24" s="210"/>
      <c r="F24" s="72"/>
      <c r="G24" s="63"/>
      <c r="H24" s="63"/>
      <c r="I24" s="185">
        <v>1</v>
      </c>
      <c r="J24" s="185"/>
      <c r="K24" s="185"/>
      <c r="L24" s="185"/>
      <c r="M24" s="185"/>
      <c r="N24" s="185"/>
      <c r="O24" s="185"/>
      <c r="P24" s="185"/>
      <c r="Q24" s="185"/>
      <c r="R24" s="185"/>
      <c r="S24" s="185"/>
      <c r="T24" s="185"/>
      <c r="U24" s="185"/>
      <c r="V24" s="201">
        <f t="shared" si="0"/>
        <v>0</v>
      </c>
      <c r="W24" s="201">
        <f t="shared" si="1"/>
        <v>0</v>
      </c>
      <c r="X24" s="201">
        <f t="shared" si="2"/>
        <v>0</v>
      </c>
      <c r="Y24" s="201">
        <f t="shared" si="3"/>
        <v>0</v>
      </c>
      <c r="Z24" s="201">
        <f t="shared" si="4"/>
        <v>0</v>
      </c>
      <c r="AA24" s="201">
        <f t="shared" si="5"/>
        <v>0</v>
      </c>
      <c r="AB24" s="226">
        <f t="shared" si="6"/>
        <v>0</v>
      </c>
    </row>
    <row r="25" spans="1:28" ht="33" customHeight="1">
      <c r="A25" s="194"/>
      <c r="B25" s="161"/>
      <c r="C25" s="72"/>
      <c r="D25" s="72"/>
      <c r="E25" s="210"/>
      <c r="F25" s="72"/>
      <c r="G25" s="63"/>
      <c r="H25" s="63"/>
      <c r="I25" s="185">
        <v>1</v>
      </c>
      <c r="J25" s="185"/>
      <c r="K25" s="185"/>
      <c r="L25" s="185"/>
      <c r="M25" s="185"/>
      <c r="N25" s="185"/>
      <c r="O25" s="185"/>
      <c r="P25" s="185"/>
      <c r="Q25" s="185"/>
      <c r="R25" s="185"/>
      <c r="S25" s="185"/>
      <c r="T25" s="185"/>
      <c r="U25" s="185"/>
      <c r="V25" s="201">
        <f t="shared" si="0"/>
        <v>0</v>
      </c>
      <c r="W25" s="201">
        <f t="shared" si="1"/>
        <v>0</v>
      </c>
      <c r="X25" s="201">
        <f t="shared" si="2"/>
        <v>0</v>
      </c>
      <c r="Y25" s="201">
        <f t="shared" si="3"/>
        <v>0</v>
      </c>
      <c r="Z25" s="201">
        <f t="shared" si="4"/>
        <v>0</v>
      </c>
      <c r="AA25" s="201">
        <f t="shared" si="5"/>
        <v>0</v>
      </c>
      <c r="AB25" s="226">
        <f t="shared" si="6"/>
        <v>0</v>
      </c>
    </row>
    <row r="26" spans="1:28" ht="33" customHeight="1">
      <c r="A26" s="194"/>
      <c r="B26" s="161"/>
      <c r="C26" s="72"/>
      <c r="D26" s="72"/>
      <c r="E26" s="210"/>
      <c r="F26" s="72"/>
      <c r="G26" s="63"/>
      <c r="H26" s="63"/>
      <c r="I26" s="185">
        <v>1</v>
      </c>
      <c r="J26" s="185"/>
      <c r="K26" s="185"/>
      <c r="L26" s="185"/>
      <c r="M26" s="185"/>
      <c r="N26" s="185"/>
      <c r="O26" s="185"/>
      <c r="P26" s="185"/>
      <c r="Q26" s="185"/>
      <c r="R26" s="185"/>
      <c r="S26" s="185"/>
      <c r="T26" s="185"/>
      <c r="U26" s="185"/>
      <c r="V26" s="201">
        <f t="shared" si="0"/>
        <v>0</v>
      </c>
      <c r="W26" s="201">
        <f t="shared" si="1"/>
        <v>0</v>
      </c>
      <c r="X26" s="201">
        <f t="shared" si="2"/>
        <v>0</v>
      </c>
      <c r="Y26" s="201">
        <f t="shared" si="3"/>
        <v>0</v>
      </c>
      <c r="Z26" s="201">
        <f t="shared" si="4"/>
        <v>0</v>
      </c>
      <c r="AA26" s="201">
        <f t="shared" si="5"/>
        <v>0</v>
      </c>
      <c r="AB26" s="226">
        <f t="shared" si="6"/>
        <v>0</v>
      </c>
    </row>
    <row r="27" spans="1:28" ht="33" customHeight="1">
      <c r="A27" s="194"/>
      <c r="B27" s="161"/>
      <c r="C27" s="72"/>
      <c r="D27" s="72"/>
      <c r="E27" s="72"/>
      <c r="F27" s="72"/>
      <c r="G27" s="63"/>
      <c r="H27" s="63"/>
      <c r="I27" s="185">
        <v>1</v>
      </c>
      <c r="J27" s="185"/>
      <c r="K27" s="185"/>
      <c r="L27" s="185"/>
      <c r="M27" s="185"/>
      <c r="N27" s="185"/>
      <c r="O27" s="185"/>
      <c r="P27" s="185"/>
      <c r="Q27" s="185"/>
      <c r="R27" s="185"/>
      <c r="S27" s="185"/>
      <c r="T27" s="185"/>
      <c r="U27" s="185"/>
      <c r="V27" s="201">
        <f t="shared" si="0"/>
        <v>0</v>
      </c>
      <c r="W27" s="201">
        <f t="shared" si="1"/>
        <v>0</v>
      </c>
      <c r="X27" s="201">
        <f t="shared" si="2"/>
        <v>0</v>
      </c>
      <c r="Y27" s="201">
        <f t="shared" si="3"/>
        <v>0</v>
      </c>
      <c r="Z27" s="201">
        <f t="shared" si="4"/>
        <v>0</v>
      </c>
      <c r="AA27" s="201">
        <f t="shared" si="5"/>
        <v>0</v>
      </c>
      <c r="AB27" s="226">
        <f t="shared" si="6"/>
        <v>0</v>
      </c>
    </row>
    <row r="28" spans="1:28" ht="33" customHeight="1">
      <c r="A28" s="194"/>
      <c r="B28" s="161"/>
      <c r="C28" s="72"/>
      <c r="D28" s="72"/>
      <c r="E28" s="72"/>
      <c r="F28" s="72"/>
      <c r="G28" s="63"/>
      <c r="H28" s="63"/>
      <c r="I28" s="185">
        <v>1</v>
      </c>
      <c r="J28" s="72"/>
      <c r="K28" s="185"/>
      <c r="L28" s="72"/>
      <c r="M28" s="185"/>
      <c r="N28" s="72"/>
      <c r="O28" s="185"/>
      <c r="P28" s="72"/>
      <c r="Q28" s="185"/>
      <c r="R28" s="72"/>
      <c r="S28" s="185"/>
      <c r="T28" s="72"/>
      <c r="U28" s="185"/>
      <c r="V28" s="201">
        <f t="shared" si="0"/>
        <v>0</v>
      </c>
      <c r="W28" s="201">
        <f t="shared" si="1"/>
        <v>0</v>
      </c>
      <c r="X28" s="201">
        <f t="shared" si="2"/>
        <v>0</v>
      </c>
      <c r="Y28" s="201">
        <f t="shared" si="3"/>
        <v>0</v>
      </c>
      <c r="Z28" s="201">
        <f t="shared" si="4"/>
        <v>0</v>
      </c>
      <c r="AA28" s="201">
        <f t="shared" si="5"/>
        <v>0</v>
      </c>
      <c r="AB28" s="226">
        <f t="shared" si="6"/>
        <v>0</v>
      </c>
    </row>
    <row r="29" spans="1:28" ht="33" customHeight="1">
      <c r="A29" s="194"/>
      <c r="B29" s="161"/>
      <c r="C29" s="72"/>
      <c r="D29" s="72"/>
      <c r="E29" s="72"/>
      <c r="F29" s="72"/>
      <c r="G29" s="63"/>
      <c r="H29" s="63"/>
      <c r="I29" s="185">
        <v>1</v>
      </c>
      <c r="J29" s="72"/>
      <c r="K29" s="185"/>
      <c r="L29" s="72"/>
      <c r="M29" s="185"/>
      <c r="N29" s="72"/>
      <c r="O29" s="185"/>
      <c r="P29" s="72"/>
      <c r="Q29" s="185"/>
      <c r="R29" s="72"/>
      <c r="S29" s="185"/>
      <c r="T29" s="72"/>
      <c r="U29" s="185"/>
      <c r="V29" s="201">
        <f t="shared" si="0"/>
        <v>0</v>
      </c>
      <c r="W29" s="201">
        <f t="shared" si="1"/>
        <v>0</v>
      </c>
      <c r="X29" s="201">
        <f t="shared" si="2"/>
        <v>0</v>
      </c>
      <c r="Y29" s="201">
        <f t="shared" si="3"/>
        <v>0</v>
      </c>
      <c r="Z29" s="201">
        <f t="shared" si="4"/>
        <v>0</v>
      </c>
      <c r="AA29" s="201">
        <f t="shared" si="5"/>
        <v>0</v>
      </c>
      <c r="AB29" s="226">
        <f t="shared" si="6"/>
        <v>0</v>
      </c>
    </row>
    <row r="30" spans="1:28" ht="33" customHeight="1">
      <c r="A30" s="194"/>
      <c r="B30" s="161"/>
      <c r="C30" s="72"/>
      <c r="D30" s="72"/>
      <c r="E30" s="72"/>
      <c r="F30" s="72"/>
      <c r="G30" s="63"/>
      <c r="H30" s="63"/>
      <c r="I30" s="185">
        <v>1</v>
      </c>
      <c r="J30" s="72"/>
      <c r="K30" s="185"/>
      <c r="L30" s="72"/>
      <c r="M30" s="185"/>
      <c r="N30" s="72"/>
      <c r="O30" s="185"/>
      <c r="P30" s="72"/>
      <c r="Q30" s="185"/>
      <c r="R30" s="72"/>
      <c r="S30" s="185"/>
      <c r="T30" s="72"/>
      <c r="U30" s="185"/>
      <c r="V30" s="201">
        <f t="shared" si="0"/>
        <v>0</v>
      </c>
      <c r="W30" s="201">
        <f t="shared" si="1"/>
        <v>0</v>
      </c>
      <c r="X30" s="201">
        <f t="shared" si="2"/>
        <v>0</v>
      </c>
      <c r="Y30" s="201">
        <f t="shared" si="3"/>
        <v>0</v>
      </c>
      <c r="Z30" s="201">
        <f t="shared" si="4"/>
        <v>0</v>
      </c>
      <c r="AA30" s="201">
        <f t="shared" si="5"/>
        <v>0</v>
      </c>
      <c r="AB30" s="226">
        <f t="shared" si="6"/>
        <v>0</v>
      </c>
    </row>
    <row r="31" spans="1:11" ht="33" customHeight="1">
      <c r="A31" s="160"/>
      <c r="B31" s="160"/>
      <c r="C31" s="158"/>
      <c r="D31" s="159"/>
      <c r="E31" s="159"/>
      <c r="F31" s="159"/>
      <c r="G31" s="33">
        <f>SUM(G6:G30)</f>
        <v>0</v>
      </c>
      <c r="H31" s="33"/>
      <c r="I31" s="155"/>
      <c r="J31" s="155"/>
      <c r="K31" s="155"/>
    </row>
    <row r="32" spans="3:8" ht="33" customHeight="1">
      <c r="C32" s="13"/>
      <c r="G32" s="54"/>
      <c r="H32" s="211"/>
    </row>
    <row r="33" ht="24.75" customHeight="1"/>
    <row r="34" ht="24.75" customHeight="1"/>
    <row r="35" ht="24.75" customHeight="1"/>
    <row r="36" ht="24.75" customHeight="1"/>
    <row r="37" ht="24.75" customHeight="1"/>
    <row r="38" spans="3:21" s="46" customFormat="1" ht="24.75" customHeight="1">
      <c r="C38" s="12"/>
      <c r="D38" s="12"/>
      <c r="E38" s="12"/>
      <c r="F38" s="12"/>
      <c r="G38" s="12"/>
      <c r="H38" s="12"/>
      <c r="I38" s="12"/>
      <c r="J38" s="12"/>
      <c r="K38" s="12"/>
      <c r="U38" s="195"/>
    </row>
    <row r="39" spans="3:21" s="46" customFormat="1" ht="24.75" customHeight="1">
      <c r="C39" s="12"/>
      <c r="D39" s="12"/>
      <c r="E39" s="12"/>
      <c r="F39" s="12"/>
      <c r="G39" s="12"/>
      <c r="H39" s="12"/>
      <c r="I39" s="12"/>
      <c r="J39" s="12"/>
      <c r="K39" s="12"/>
      <c r="U39" s="195"/>
    </row>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73" ht="48.75" customHeight="1"/>
  </sheetData>
  <sheetProtection formatColumns="0" formatRows="0"/>
  <mergeCells count="1">
    <mergeCell ref="A4:F4"/>
  </mergeCells>
  <dataValidations count="3">
    <dataValidation type="list" allowBlank="1" showInputMessage="1" showErrorMessage="1" sqref="T7:T30 J7:J30 L7:L30 N7:N30 P7:P30 R7:R30">
      <formula1>Goal_Strategy</formula1>
    </dataValidation>
    <dataValidation type="list" allowBlank="1" showInputMessage="1" showErrorMessage="1" sqref="A7:A30">
      <formula1>Type_of_Contract</formula1>
    </dataValidation>
    <dataValidation type="list" allowBlank="1" showInputMessage="1" showErrorMessage="1" sqref="B7:B30">
      <formula1>Contract_Description</formula1>
    </dataValidation>
  </dataValidations>
  <printOptions horizontalCentered="1"/>
  <pageMargins left="0.17" right="0.17" top="0.75" bottom="0.75" header="0.51" footer="0.25"/>
  <pageSetup fitToHeight="1" fitToWidth="1" horizontalDpi="300" verticalDpi="300" orientation="landscape" scale="30" r:id="rId1"/>
  <headerFooter alignWithMargins="0">
    <oddFooter>&amp;R&amp;D  &amp;F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A38"/>
  <sheetViews>
    <sheetView showGridLines="0" zoomScalePageLayoutView="0" workbookViewId="0" topLeftCell="G10">
      <selection activeCell="AA10" sqref="AA10:AA29"/>
    </sheetView>
  </sheetViews>
  <sheetFormatPr defaultColWidth="9.33203125" defaultRowHeight="12.75"/>
  <cols>
    <col min="1" max="1" width="39.83203125" style="12" customWidth="1"/>
    <col min="2" max="2" width="24.16015625" style="12" customWidth="1"/>
    <col min="3" max="3" width="64.33203125" style="12" customWidth="1"/>
    <col min="4" max="4" width="18.83203125" style="12" hidden="1" customWidth="1"/>
    <col min="5" max="5" width="12.5" style="12" hidden="1" customWidth="1"/>
    <col min="6" max="7" width="16.16015625" style="12" customWidth="1"/>
    <col min="8" max="8" width="20.16015625" style="1" customWidth="1"/>
    <col min="9" max="9" width="24.5" style="12" customWidth="1"/>
    <col min="10" max="10" width="14.16015625" style="183" customWidth="1"/>
    <col min="11" max="11" width="22.5" style="12" customWidth="1"/>
    <col min="12" max="12" width="20.16015625" style="1" customWidth="1"/>
    <col min="13" max="13" width="20.33203125" style="12" customWidth="1"/>
    <col min="14" max="14" width="14.16015625" style="12" customWidth="1"/>
    <col min="15" max="15" width="18" style="1" customWidth="1"/>
    <col min="16" max="16" width="9.33203125" style="6" customWidth="1"/>
    <col min="17" max="17" width="17.66015625" style="6" customWidth="1"/>
    <col min="18" max="18" width="9.33203125" style="1" customWidth="1"/>
    <col min="19" max="19" width="18.33203125" style="1" customWidth="1"/>
    <col min="20" max="21" width="9.33203125" style="1" customWidth="1"/>
    <col min="22" max="26" width="9.33203125" style="187" customWidth="1"/>
    <col min="27" max="16384" width="9.33203125" style="12" customWidth="1"/>
  </cols>
  <sheetData>
    <row r="1" spans="1:13" ht="15">
      <c r="A1" s="10" t="s">
        <v>5</v>
      </c>
      <c r="C1" s="10"/>
      <c r="F1" s="13"/>
      <c r="G1" s="13"/>
      <c r="I1" s="13"/>
      <c r="M1" s="13"/>
    </row>
    <row r="2" spans="1:13" ht="15">
      <c r="A2" s="10" t="s">
        <v>8</v>
      </c>
      <c r="B2" s="10" t="s">
        <v>72</v>
      </c>
      <c r="C2" s="10"/>
      <c r="F2" s="13"/>
      <c r="G2" s="13"/>
      <c r="I2" s="13"/>
      <c r="K2" s="13"/>
      <c r="M2" s="13"/>
    </row>
    <row r="3" spans="3:12" ht="6" customHeight="1">
      <c r="C3" s="10"/>
      <c r="H3" s="12"/>
      <c r="L3" s="12"/>
    </row>
    <row r="4" spans="1:12" ht="15">
      <c r="A4" s="242" t="s">
        <v>796</v>
      </c>
      <c r="B4" s="252"/>
      <c r="C4" s="252"/>
      <c r="D4" s="252"/>
      <c r="E4" s="252"/>
      <c r="H4" s="176"/>
      <c r="L4" s="176"/>
    </row>
    <row r="5" spans="1:25" ht="15">
      <c r="A5" s="252"/>
      <c r="B5" s="252"/>
      <c r="C5" s="252"/>
      <c r="D5" s="252"/>
      <c r="E5" s="252"/>
      <c r="H5" s="176"/>
      <c r="L5" s="176"/>
      <c r="P5" s="4"/>
      <c r="Q5" s="4"/>
      <c r="R5" s="4"/>
      <c r="S5" s="4"/>
      <c r="T5" s="4"/>
      <c r="U5" s="4"/>
      <c r="V5" s="188"/>
      <c r="W5" s="188"/>
      <c r="X5" s="188"/>
      <c r="Y5" s="189"/>
    </row>
    <row r="6" spans="1:25" ht="15.75" customHeight="1">
      <c r="A6" s="252"/>
      <c r="B6" s="252"/>
      <c r="C6" s="252"/>
      <c r="D6" s="252"/>
      <c r="E6" s="252"/>
      <c r="H6" s="3"/>
      <c r="L6" s="3"/>
      <c r="P6" s="5"/>
      <c r="Q6" s="5"/>
      <c r="R6" s="5"/>
      <c r="S6" s="5"/>
      <c r="T6" s="5"/>
      <c r="U6" s="5"/>
      <c r="V6" s="188"/>
      <c r="W6" s="188"/>
      <c r="X6" s="188"/>
      <c r="Y6" s="189"/>
    </row>
    <row r="7" spans="1:7" ht="14.25">
      <c r="A7" s="42"/>
      <c r="B7" s="42"/>
      <c r="C7" s="42"/>
      <c r="D7" s="42"/>
      <c r="E7" s="42"/>
      <c r="F7" s="13"/>
      <c r="G7" s="13"/>
    </row>
    <row r="8" spans="1:26" ht="141.75" customHeight="1">
      <c r="A8" s="138" t="s">
        <v>653</v>
      </c>
      <c r="B8" s="138" t="s">
        <v>654</v>
      </c>
      <c r="C8" s="138" t="s">
        <v>82</v>
      </c>
      <c r="D8" s="145"/>
      <c r="E8" s="146"/>
      <c r="F8" s="148" t="s">
        <v>3</v>
      </c>
      <c r="G8" s="148" t="s">
        <v>946</v>
      </c>
      <c r="H8" s="165" t="s">
        <v>658</v>
      </c>
      <c r="I8" s="221" t="s">
        <v>1334</v>
      </c>
      <c r="J8" s="184" t="s">
        <v>659</v>
      </c>
      <c r="K8" s="221" t="s">
        <v>1335</v>
      </c>
      <c r="L8" s="156" t="s">
        <v>660</v>
      </c>
      <c r="M8" s="221" t="s">
        <v>1336</v>
      </c>
      <c r="N8" s="156" t="s">
        <v>661</v>
      </c>
      <c r="O8" s="221" t="s">
        <v>1337</v>
      </c>
      <c r="P8" s="156" t="s">
        <v>662</v>
      </c>
      <c r="Q8" s="221" t="s">
        <v>1338</v>
      </c>
      <c r="R8" s="156" t="s">
        <v>663</v>
      </c>
      <c r="S8" s="221" t="s">
        <v>1339</v>
      </c>
      <c r="T8" s="156" t="s">
        <v>1340</v>
      </c>
      <c r="U8" s="199" t="s">
        <v>664</v>
      </c>
      <c r="V8" s="199" t="s">
        <v>665</v>
      </c>
      <c r="W8" s="199" t="s">
        <v>666</v>
      </c>
      <c r="X8" s="199" t="s">
        <v>667</v>
      </c>
      <c r="Y8" s="199" t="s">
        <v>668</v>
      </c>
      <c r="Z8" s="200" t="s">
        <v>1343</v>
      </c>
    </row>
    <row r="9" spans="1:27" ht="33" customHeight="1">
      <c r="A9" s="161"/>
      <c r="B9" s="161"/>
      <c r="C9" s="161"/>
      <c r="D9" s="137"/>
      <c r="E9" s="61"/>
      <c r="F9" s="63"/>
      <c r="G9" s="63"/>
      <c r="H9" s="185">
        <v>1</v>
      </c>
      <c r="I9" s="72"/>
      <c r="J9" s="185"/>
      <c r="K9" s="72"/>
      <c r="L9" s="185"/>
      <c r="M9" s="72"/>
      <c r="N9" s="185"/>
      <c r="O9" s="72"/>
      <c r="P9" s="185"/>
      <c r="Q9" s="72"/>
      <c r="R9" s="185"/>
      <c r="S9" s="72"/>
      <c r="T9" s="185"/>
      <c r="U9" s="201">
        <f>SUM(F9*J9)</f>
        <v>0</v>
      </c>
      <c r="V9" s="201">
        <f aca="true" t="shared" si="0" ref="V9:V29">SUM(F9*L9)</f>
        <v>0</v>
      </c>
      <c r="W9" s="201">
        <f aca="true" t="shared" si="1" ref="W9:W29">SUM(F9*N9)</f>
        <v>0</v>
      </c>
      <c r="X9" s="201">
        <f aca="true" t="shared" si="2" ref="X9:X29">SUM(F9*P9)</f>
        <v>0</v>
      </c>
      <c r="Y9" s="201">
        <f aca="true" t="shared" si="3" ref="Y9:Y29">SUM(F9*R9)</f>
        <v>0</v>
      </c>
      <c r="Z9" s="201">
        <f aca="true" t="shared" si="4" ref="Z9:Z29">SUM(F9*T9)</f>
        <v>0</v>
      </c>
      <c r="AA9" s="226">
        <f>U9+V9+W9+X9+Y9+Z9</f>
        <v>0</v>
      </c>
    </row>
    <row r="10" spans="1:27" ht="33" customHeight="1">
      <c r="A10" s="161"/>
      <c r="B10" s="161"/>
      <c r="C10" s="72"/>
      <c r="D10" s="143"/>
      <c r="E10" s="144"/>
      <c r="F10" s="63"/>
      <c r="G10" s="63"/>
      <c r="H10" s="185">
        <v>1</v>
      </c>
      <c r="I10" s="72"/>
      <c r="J10" s="185"/>
      <c r="K10" s="72"/>
      <c r="L10" s="185"/>
      <c r="M10" s="72"/>
      <c r="N10" s="185"/>
      <c r="O10" s="72"/>
      <c r="P10" s="185"/>
      <c r="Q10" s="72"/>
      <c r="R10" s="185"/>
      <c r="S10" s="72"/>
      <c r="T10" s="185"/>
      <c r="U10" s="201">
        <f aca="true" t="shared" si="5" ref="U10:U28">SUM(F10*J10)</f>
        <v>0</v>
      </c>
      <c r="V10" s="201">
        <f t="shared" si="0"/>
        <v>0</v>
      </c>
      <c r="W10" s="201">
        <f t="shared" si="1"/>
        <v>0</v>
      </c>
      <c r="X10" s="201">
        <f t="shared" si="2"/>
        <v>0</v>
      </c>
      <c r="Y10" s="201">
        <f t="shared" si="3"/>
        <v>0</v>
      </c>
      <c r="Z10" s="201">
        <f t="shared" si="4"/>
        <v>0</v>
      </c>
      <c r="AA10" s="226">
        <f aca="true" t="shared" si="6" ref="AA10:AA29">U10+V10+W10+X10+Y10+Z10</f>
        <v>0</v>
      </c>
    </row>
    <row r="11" spans="1:27" ht="33" customHeight="1">
      <c r="A11" s="161"/>
      <c r="B11" s="161"/>
      <c r="C11" s="72"/>
      <c r="D11" s="143"/>
      <c r="E11" s="144"/>
      <c r="F11" s="63"/>
      <c r="G11" s="63"/>
      <c r="H11" s="185">
        <v>1</v>
      </c>
      <c r="I11" s="72"/>
      <c r="J11" s="185"/>
      <c r="K11" s="72"/>
      <c r="L11" s="185"/>
      <c r="M11" s="72"/>
      <c r="N11" s="185"/>
      <c r="O11" s="72"/>
      <c r="P11" s="185"/>
      <c r="Q11" s="72"/>
      <c r="R11" s="185"/>
      <c r="S11" s="72"/>
      <c r="T11" s="185"/>
      <c r="U11" s="201">
        <f t="shared" si="5"/>
        <v>0</v>
      </c>
      <c r="V11" s="201">
        <f t="shared" si="0"/>
        <v>0</v>
      </c>
      <c r="W11" s="201">
        <f t="shared" si="1"/>
        <v>0</v>
      </c>
      <c r="X11" s="201">
        <f t="shared" si="2"/>
        <v>0</v>
      </c>
      <c r="Y11" s="201">
        <f t="shared" si="3"/>
        <v>0</v>
      </c>
      <c r="Z11" s="201">
        <f t="shared" si="4"/>
        <v>0</v>
      </c>
      <c r="AA11" s="226">
        <f t="shared" si="6"/>
        <v>0</v>
      </c>
    </row>
    <row r="12" spans="1:27" ht="33" customHeight="1">
      <c r="A12" s="161"/>
      <c r="B12" s="161"/>
      <c r="C12" s="72"/>
      <c r="D12" s="143"/>
      <c r="E12" s="144"/>
      <c r="F12" s="63"/>
      <c r="G12" s="63"/>
      <c r="H12" s="185">
        <v>1</v>
      </c>
      <c r="I12" s="72"/>
      <c r="J12" s="185"/>
      <c r="K12" s="72"/>
      <c r="L12" s="185"/>
      <c r="M12" s="72"/>
      <c r="N12" s="185"/>
      <c r="O12" s="72"/>
      <c r="P12" s="185"/>
      <c r="Q12" s="72"/>
      <c r="R12" s="185"/>
      <c r="S12" s="72"/>
      <c r="T12" s="185"/>
      <c r="U12" s="201">
        <f t="shared" si="5"/>
        <v>0</v>
      </c>
      <c r="V12" s="201">
        <f t="shared" si="0"/>
        <v>0</v>
      </c>
      <c r="W12" s="201">
        <f t="shared" si="1"/>
        <v>0</v>
      </c>
      <c r="X12" s="201">
        <f t="shared" si="2"/>
        <v>0</v>
      </c>
      <c r="Y12" s="201">
        <f t="shared" si="3"/>
        <v>0</v>
      </c>
      <c r="Z12" s="201">
        <f t="shared" si="4"/>
        <v>0</v>
      </c>
      <c r="AA12" s="226">
        <f t="shared" si="6"/>
        <v>0</v>
      </c>
    </row>
    <row r="13" spans="1:27" ht="33" customHeight="1">
      <c r="A13" s="161"/>
      <c r="B13" s="161"/>
      <c r="C13" s="72"/>
      <c r="D13" s="143"/>
      <c r="E13" s="144"/>
      <c r="F13" s="63"/>
      <c r="G13" s="63"/>
      <c r="H13" s="185">
        <v>1</v>
      </c>
      <c r="I13" s="72"/>
      <c r="J13" s="185"/>
      <c r="K13" s="72"/>
      <c r="L13" s="185"/>
      <c r="M13" s="72"/>
      <c r="N13" s="185"/>
      <c r="O13" s="72"/>
      <c r="P13" s="185"/>
      <c r="Q13" s="72"/>
      <c r="R13" s="185"/>
      <c r="S13" s="72"/>
      <c r="T13" s="185"/>
      <c r="U13" s="201">
        <f t="shared" si="5"/>
        <v>0</v>
      </c>
      <c r="V13" s="201">
        <f t="shared" si="0"/>
        <v>0</v>
      </c>
      <c r="W13" s="201">
        <f t="shared" si="1"/>
        <v>0</v>
      </c>
      <c r="X13" s="201">
        <f t="shared" si="2"/>
        <v>0</v>
      </c>
      <c r="Y13" s="201">
        <f t="shared" si="3"/>
        <v>0</v>
      </c>
      <c r="Z13" s="201">
        <f t="shared" si="4"/>
        <v>0</v>
      </c>
      <c r="AA13" s="226">
        <f t="shared" si="6"/>
        <v>0</v>
      </c>
    </row>
    <row r="14" spans="1:27" ht="33" customHeight="1">
      <c r="A14" s="161"/>
      <c r="B14" s="161"/>
      <c r="C14" s="72"/>
      <c r="D14" s="143"/>
      <c r="E14" s="144"/>
      <c r="F14" s="63"/>
      <c r="G14" s="63"/>
      <c r="H14" s="185">
        <v>1</v>
      </c>
      <c r="I14" s="72"/>
      <c r="J14" s="185"/>
      <c r="K14" s="72"/>
      <c r="L14" s="185"/>
      <c r="M14" s="72"/>
      <c r="N14" s="185"/>
      <c r="O14" s="72"/>
      <c r="P14" s="185"/>
      <c r="Q14" s="72"/>
      <c r="R14" s="185"/>
      <c r="S14" s="72"/>
      <c r="T14" s="185"/>
      <c r="U14" s="201">
        <f t="shared" si="5"/>
        <v>0</v>
      </c>
      <c r="V14" s="201">
        <f t="shared" si="0"/>
        <v>0</v>
      </c>
      <c r="W14" s="201">
        <f t="shared" si="1"/>
        <v>0</v>
      </c>
      <c r="X14" s="201">
        <f t="shared" si="2"/>
        <v>0</v>
      </c>
      <c r="Y14" s="201">
        <f t="shared" si="3"/>
        <v>0</v>
      </c>
      <c r="Z14" s="201">
        <f t="shared" si="4"/>
        <v>0</v>
      </c>
      <c r="AA14" s="226">
        <f t="shared" si="6"/>
        <v>0</v>
      </c>
    </row>
    <row r="15" spans="1:27" ht="33" customHeight="1">
      <c r="A15" s="161"/>
      <c r="B15" s="161"/>
      <c r="C15" s="72"/>
      <c r="D15" s="143"/>
      <c r="E15" s="144"/>
      <c r="F15" s="63"/>
      <c r="G15" s="63"/>
      <c r="H15" s="185">
        <v>1</v>
      </c>
      <c r="I15" s="72"/>
      <c r="J15" s="185"/>
      <c r="K15" s="72"/>
      <c r="L15" s="185"/>
      <c r="M15" s="72"/>
      <c r="N15" s="185"/>
      <c r="O15" s="72"/>
      <c r="P15" s="185"/>
      <c r="Q15" s="72"/>
      <c r="R15" s="185"/>
      <c r="S15" s="72"/>
      <c r="T15" s="185"/>
      <c r="U15" s="201">
        <f t="shared" si="5"/>
        <v>0</v>
      </c>
      <c r="V15" s="201">
        <f t="shared" si="0"/>
        <v>0</v>
      </c>
      <c r="W15" s="201">
        <f t="shared" si="1"/>
        <v>0</v>
      </c>
      <c r="X15" s="201">
        <f t="shared" si="2"/>
        <v>0</v>
      </c>
      <c r="Y15" s="201">
        <f t="shared" si="3"/>
        <v>0</v>
      </c>
      <c r="Z15" s="201">
        <f t="shared" si="4"/>
        <v>0</v>
      </c>
      <c r="AA15" s="226">
        <f t="shared" si="6"/>
        <v>0</v>
      </c>
    </row>
    <row r="16" spans="1:27" ht="33" customHeight="1">
      <c r="A16" s="161"/>
      <c r="B16" s="161"/>
      <c r="C16" s="72"/>
      <c r="D16" s="143"/>
      <c r="E16" s="144"/>
      <c r="F16" s="63"/>
      <c r="G16" s="63"/>
      <c r="H16" s="185">
        <v>1</v>
      </c>
      <c r="I16" s="72"/>
      <c r="J16" s="185"/>
      <c r="K16" s="72"/>
      <c r="L16" s="185"/>
      <c r="M16" s="72"/>
      <c r="N16" s="185"/>
      <c r="O16" s="72"/>
      <c r="P16" s="185"/>
      <c r="Q16" s="72"/>
      <c r="R16" s="185"/>
      <c r="S16" s="72"/>
      <c r="T16" s="185"/>
      <c r="U16" s="201">
        <f t="shared" si="5"/>
        <v>0</v>
      </c>
      <c r="V16" s="201">
        <f t="shared" si="0"/>
        <v>0</v>
      </c>
      <c r="W16" s="201">
        <f t="shared" si="1"/>
        <v>0</v>
      </c>
      <c r="X16" s="201">
        <f t="shared" si="2"/>
        <v>0</v>
      </c>
      <c r="Y16" s="201">
        <f t="shared" si="3"/>
        <v>0</v>
      </c>
      <c r="Z16" s="201">
        <f t="shared" si="4"/>
        <v>0</v>
      </c>
      <c r="AA16" s="226">
        <f t="shared" si="6"/>
        <v>0</v>
      </c>
    </row>
    <row r="17" spans="1:27" ht="33" customHeight="1">
      <c r="A17" s="161"/>
      <c r="B17" s="161"/>
      <c r="C17" s="72"/>
      <c r="D17" s="143"/>
      <c r="E17" s="144"/>
      <c r="F17" s="63"/>
      <c r="G17" s="63"/>
      <c r="H17" s="185">
        <v>1</v>
      </c>
      <c r="I17" s="72"/>
      <c r="J17" s="185"/>
      <c r="K17" s="72"/>
      <c r="L17" s="185"/>
      <c r="M17" s="72"/>
      <c r="N17" s="185"/>
      <c r="O17" s="72"/>
      <c r="P17" s="185"/>
      <c r="Q17" s="72"/>
      <c r="R17" s="185"/>
      <c r="S17" s="72"/>
      <c r="T17" s="185"/>
      <c r="U17" s="201">
        <f t="shared" si="5"/>
        <v>0</v>
      </c>
      <c r="V17" s="201">
        <f t="shared" si="0"/>
        <v>0</v>
      </c>
      <c r="W17" s="201">
        <f t="shared" si="1"/>
        <v>0</v>
      </c>
      <c r="X17" s="201">
        <f t="shared" si="2"/>
        <v>0</v>
      </c>
      <c r="Y17" s="201">
        <f t="shared" si="3"/>
        <v>0</v>
      </c>
      <c r="Z17" s="201">
        <f t="shared" si="4"/>
        <v>0</v>
      </c>
      <c r="AA17" s="226">
        <f t="shared" si="6"/>
        <v>0</v>
      </c>
    </row>
    <row r="18" spans="1:27" ht="33" customHeight="1">
      <c r="A18" s="161"/>
      <c r="B18" s="161"/>
      <c r="C18" s="72"/>
      <c r="D18" s="143"/>
      <c r="E18" s="144"/>
      <c r="F18" s="63"/>
      <c r="G18" s="63"/>
      <c r="H18" s="185">
        <v>1</v>
      </c>
      <c r="I18" s="72"/>
      <c r="J18" s="185"/>
      <c r="K18" s="72"/>
      <c r="L18" s="185"/>
      <c r="M18" s="72"/>
      <c r="N18" s="185"/>
      <c r="O18" s="72"/>
      <c r="P18" s="185"/>
      <c r="Q18" s="72"/>
      <c r="R18" s="185"/>
      <c r="S18" s="72"/>
      <c r="T18" s="185"/>
      <c r="U18" s="201">
        <f t="shared" si="5"/>
        <v>0</v>
      </c>
      <c r="V18" s="201">
        <f t="shared" si="0"/>
        <v>0</v>
      </c>
      <c r="W18" s="201">
        <f t="shared" si="1"/>
        <v>0</v>
      </c>
      <c r="X18" s="201">
        <f t="shared" si="2"/>
        <v>0</v>
      </c>
      <c r="Y18" s="201">
        <f t="shared" si="3"/>
        <v>0</v>
      </c>
      <c r="Z18" s="201">
        <f t="shared" si="4"/>
        <v>0</v>
      </c>
      <c r="AA18" s="226">
        <f t="shared" si="6"/>
        <v>0</v>
      </c>
    </row>
    <row r="19" spans="1:27" ht="33" customHeight="1">
      <c r="A19" s="161"/>
      <c r="B19" s="161"/>
      <c r="C19" s="72"/>
      <c r="D19" s="143"/>
      <c r="E19" s="144"/>
      <c r="F19" s="63"/>
      <c r="G19" s="63"/>
      <c r="H19" s="185">
        <v>1</v>
      </c>
      <c r="I19" s="72"/>
      <c r="J19" s="185"/>
      <c r="K19" s="72"/>
      <c r="L19" s="185"/>
      <c r="M19" s="72"/>
      <c r="N19" s="185"/>
      <c r="O19" s="72"/>
      <c r="P19" s="185"/>
      <c r="Q19" s="72"/>
      <c r="R19" s="185"/>
      <c r="S19" s="72"/>
      <c r="T19" s="185"/>
      <c r="U19" s="201">
        <f t="shared" si="5"/>
        <v>0</v>
      </c>
      <c r="V19" s="201">
        <f t="shared" si="0"/>
        <v>0</v>
      </c>
      <c r="W19" s="201">
        <f t="shared" si="1"/>
        <v>0</v>
      </c>
      <c r="X19" s="201">
        <f t="shared" si="2"/>
        <v>0</v>
      </c>
      <c r="Y19" s="201">
        <f t="shared" si="3"/>
        <v>0</v>
      </c>
      <c r="Z19" s="201">
        <f t="shared" si="4"/>
        <v>0</v>
      </c>
      <c r="AA19" s="226">
        <f t="shared" si="6"/>
        <v>0</v>
      </c>
    </row>
    <row r="20" spans="1:27" ht="33" customHeight="1">
      <c r="A20" s="161"/>
      <c r="B20" s="161"/>
      <c r="C20" s="72"/>
      <c r="D20" s="143"/>
      <c r="E20" s="144"/>
      <c r="F20" s="63"/>
      <c r="G20" s="63"/>
      <c r="H20" s="185">
        <v>1</v>
      </c>
      <c r="I20" s="72"/>
      <c r="J20" s="185"/>
      <c r="K20" s="72"/>
      <c r="L20" s="185"/>
      <c r="M20" s="72"/>
      <c r="N20" s="185"/>
      <c r="O20" s="72"/>
      <c r="P20" s="185"/>
      <c r="Q20" s="72"/>
      <c r="R20" s="185"/>
      <c r="S20" s="72"/>
      <c r="T20" s="185"/>
      <c r="U20" s="201">
        <f t="shared" si="5"/>
        <v>0</v>
      </c>
      <c r="V20" s="201">
        <f t="shared" si="0"/>
        <v>0</v>
      </c>
      <c r="W20" s="201">
        <f t="shared" si="1"/>
        <v>0</v>
      </c>
      <c r="X20" s="201">
        <f t="shared" si="2"/>
        <v>0</v>
      </c>
      <c r="Y20" s="201">
        <f t="shared" si="3"/>
        <v>0</v>
      </c>
      <c r="Z20" s="201">
        <f t="shared" si="4"/>
        <v>0</v>
      </c>
      <c r="AA20" s="226">
        <f t="shared" si="6"/>
        <v>0</v>
      </c>
    </row>
    <row r="21" spans="1:27" ht="33" customHeight="1">
      <c r="A21" s="161"/>
      <c r="B21" s="161"/>
      <c r="C21" s="72"/>
      <c r="D21" s="143"/>
      <c r="E21" s="144"/>
      <c r="F21" s="63"/>
      <c r="G21" s="63"/>
      <c r="H21" s="185">
        <v>1</v>
      </c>
      <c r="I21" s="72"/>
      <c r="J21" s="185"/>
      <c r="K21" s="72"/>
      <c r="L21" s="185"/>
      <c r="M21" s="72"/>
      <c r="N21" s="185"/>
      <c r="O21" s="72"/>
      <c r="P21" s="185"/>
      <c r="Q21" s="72"/>
      <c r="R21" s="185"/>
      <c r="S21" s="72"/>
      <c r="T21" s="185"/>
      <c r="U21" s="201">
        <f t="shared" si="5"/>
        <v>0</v>
      </c>
      <c r="V21" s="201">
        <f t="shared" si="0"/>
        <v>0</v>
      </c>
      <c r="W21" s="201">
        <f t="shared" si="1"/>
        <v>0</v>
      </c>
      <c r="X21" s="201">
        <f t="shared" si="2"/>
        <v>0</v>
      </c>
      <c r="Y21" s="201">
        <f t="shared" si="3"/>
        <v>0</v>
      </c>
      <c r="Z21" s="201">
        <f t="shared" si="4"/>
        <v>0</v>
      </c>
      <c r="AA21" s="226">
        <f t="shared" si="6"/>
        <v>0</v>
      </c>
    </row>
    <row r="22" spans="1:27" ht="33" customHeight="1">
      <c r="A22" s="161"/>
      <c r="B22" s="161"/>
      <c r="C22" s="72"/>
      <c r="D22" s="143"/>
      <c r="E22" s="144"/>
      <c r="F22" s="63"/>
      <c r="G22" s="63"/>
      <c r="H22" s="185">
        <v>1</v>
      </c>
      <c r="I22" s="72"/>
      <c r="J22" s="185"/>
      <c r="K22" s="72"/>
      <c r="L22" s="185"/>
      <c r="M22" s="72"/>
      <c r="N22" s="185"/>
      <c r="O22" s="72"/>
      <c r="P22" s="185"/>
      <c r="Q22" s="72"/>
      <c r="R22" s="185"/>
      <c r="S22" s="72"/>
      <c r="T22" s="185"/>
      <c r="U22" s="201">
        <f t="shared" si="5"/>
        <v>0</v>
      </c>
      <c r="V22" s="201">
        <f t="shared" si="0"/>
        <v>0</v>
      </c>
      <c r="W22" s="201">
        <f t="shared" si="1"/>
        <v>0</v>
      </c>
      <c r="X22" s="201">
        <f t="shared" si="2"/>
        <v>0</v>
      </c>
      <c r="Y22" s="201">
        <f t="shared" si="3"/>
        <v>0</v>
      </c>
      <c r="Z22" s="201">
        <f t="shared" si="4"/>
        <v>0</v>
      </c>
      <c r="AA22" s="226">
        <f t="shared" si="6"/>
        <v>0</v>
      </c>
    </row>
    <row r="23" spans="1:27" ht="33" customHeight="1">
      <c r="A23" s="161"/>
      <c r="B23" s="161"/>
      <c r="C23" s="72"/>
      <c r="D23" s="143"/>
      <c r="E23" s="144"/>
      <c r="F23" s="63"/>
      <c r="G23" s="63"/>
      <c r="H23" s="185">
        <v>1</v>
      </c>
      <c r="I23" s="72"/>
      <c r="J23" s="185"/>
      <c r="K23" s="72"/>
      <c r="L23" s="185"/>
      <c r="M23" s="72"/>
      <c r="N23" s="185"/>
      <c r="O23" s="72"/>
      <c r="P23" s="185"/>
      <c r="Q23" s="72"/>
      <c r="R23" s="185"/>
      <c r="S23" s="72"/>
      <c r="T23" s="185"/>
      <c r="U23" s="201">
        <f t="shared" si="5"/>
        <v>0</v>
      </c>
      <c r="V23" s="201">
        <f t="shared" si="0"/>
        <v>0</v>
      </c>
      <c r="W23" s="201">
        <f t="shared" si="1"/>
        <v>0</v>
      </c>
      <c r="X23" s="201">
        <f t="shared" si="2"/>
        <v>0</v>
      </c>
      <c r="Y23" s="201">
        <f t="shared" si="3"/>
        <v>0</v>
      </c>
      <c r="Z23" s="201">
        <f t="shared" si="4"/>
        <v>0</v>
      </c>
      <c r="AA23" s="226">
        <f t="shared" si="6"/>
        <v>0</v>
      </c>
    </row>
    <row r="24" spans="1:27" ht="33" customHeight="1">
      <c r="A24" s="161"/>
      <c r="B24" s="161"/>
      <c r="C24" s="72"/>
      <c r="D24" s="143"/>
      <c r="E24" s="144"/>
      <c r="F24" s="63"/>
      <c r="G24" s="63"/>
      <c r="H24" s="185">
        <v>1</v>
      </c>
      <c r="I24" s="72"/>
      <c r="J24" s="185"/>
      <c r="K24" s="72"/>
      <c r="L24" s="185"/>
      <c r="M24" s="72"/>
      <c r="N24" s="185"/>
      <c r="O24" s="72"/>
      <c r="P24" s="185"/>
      <c r="Q24" s="72"/>
      <c r="R24" s="185"/>
      <c r="S24" s="72"/>
      <c r="T24" s="185"/>
      <c r="U24" s="201">
        <f t="shared" si="5"/>
        <v>0</v>
      </c>
      <c r="V24" s="201">
        <f t="shared" si="0"/>
        <v>0</v>
      </c>
      <c r="W24" s="201">
        <f t="shared" si="1"/>
        <v>0</v>
      </c>
      <c r="X24" s="201">
        <f t="shared" si="2"/>
        <v>0</v>
      </c>
      <c r="Y24" s="201">
        <f t="shared" si="3"/>
        <v>0</v>
      </c>
      <c r="Z24" s="201">
        <f t="shared" si="4"/>
        <v>0</v>
      </c>
      <c r="AA24" s="226">
        <f t="shared" si="6"/>
        <v>0</v>
      </c>
    </row>
    <row r="25" spans="1:27" ht="33" customHeight="1">
      <c r="A25" s="161"/>
      <c r="B25" s="161"/>
      <c r="C25" s="72"/>
      <c r="D25" s="143"/>
      <c r="E25" s="144"/>
      <c r="F25" s="63"/>
      <c r="G25" s="63"/>
      <c r="H25" s="185">
        <v>1</v>
      </c>
      <c r="I25" s="72"/>
      <c r="J25" s="185"/>
      <c r="K25" s="72"/>
      <c r="L25" s="185"/>
      <c r="M25" s="72"/>
      <c r="N25" s="185"/>
      <c r="O25" s="72"/>
      <c r="P25" s="185"/>
      <c r="Q25" s="72"/>
      <c r="R25" s="185"/>
      <c r="S25" s="72"/>
      <c r="T25" s="185"/>
      <c r="U25" s="201">
        <f t="shared" si="5"/>
        <v>0</v>
      </c>
      <c r="V25" s="201">
        <f t="shared" si="0"/>
        <v>0</v>
      </c>
      <c r="W25" s="201">
        <f t="shared" si="1"/>
        <v>0</v>
      </c>
      <c r="X25" s="201">
        <f t="shared" si="2"/>
        <v>0</v>
      </c>
      <c r="Y25" s="201">
        <f t="shared" si="3"/>
        <v>0</v>
      </c>
      <c r="Z25" s="201">
        <f t="shared" si="4"/>
        <v>0</v>
      </c>
      <c r="AA25" s="226">
        <f t="shared" si="6"/>
        <v>0</v>
      </c>
    </row>
    <row r="26" spans="1:27" ht="33" customHeight="1">
      <c r="A26" s="161"/>
      <c r="B26" s="161"/>
      <c r="C26" s="72"/>
      <c r="D26" s="143"/>
      <c r="E26" s="144"/>
      <c r="F26" s="63"/>
      <c r="G26" s="63"/>
      <c r="H26" s="185">
        <v>1</v>
      </c>
      <c r="I26" s="72"/>
      <c r="J26" s="185"/>
      <c r="K26" s="72"/>
      <c r="L26" s="185"/>
      <c r="M26" s="72"/>
      <c r="N26" s="185"/>
      <c r="O26" s="72"/>
      <c r="P26" s="185"/>
      <c r="Q26" s="72"/>
      <c r="R26" s="185"/>
      <c r="S26" s="72"/>
      <c r="T26" s="185"/>
      <c r="U26" s="201">
        <f t="shared" si="5"/>
        <v>0</v>
      </c>
      <c r="V26" s="201">
        <f t="shared" si="0"/>
        <v>0</v>
      </c>
      <c r="W26" s="201">
        <f t="shared" si="1"/>
        <v>0</v>
      </c>
      <c r="X26" s="201">
        <f t="shared" si="2"/>
        <v>0</v>
      </c>
      <c r="Y26" s="201">
        <f t="shared" si="3"/>
        <v>0</v>
      </c>
      <c r="Z26" s="201">
        <f t="shared" si="4"/>
        <v>0</v>
      </c>
      <c r="AA26" s="226">
        <f t="shared" si="6"/>
        <v>0</v>
      </c>
    </row>
    <row r="27" spans="1:27" ht="33" customHeight="1">
      <c r="A27" s="161"/>
      <c r="B27" s="161"/>
      <c r="C27" s="72"/>
      <c r="D27" s="143"/>
      <c r="E27" s="144"/>
      <c r="F27" s="63"/>
      <c r="G27" s="63"/>
      <c r="H27" s="185">
        <v>1</v>
      </c>
      <c r="I27" s="72"/>
      <c r="J27" s="185"/>
      <c r="K27" s="72"/>
      <c r="L27" s="185"/>
      <c r="M27" s="72"/>
      <c r="N27" s="185"/>
      <c r="O27" s="72"/>
      <c r="P27" s="185"/>
      <c r="Q27" s="72"/>
      <c r="R27" s="185"/>
      <c r="S27" s="72"/>
      <c r="T27" s="185"/>
      <c r="U27" s="201">
        <f t="shared" si="5"/>
        <v>0</v>
      </c>
      <c r="V27" s="201">
        <f t="shared" si="0"/>
        <v>0</v>
      </c>
      <c r="W27" s="201">
        <f t="shared" si="1"/>
        <v>0</v>
      </c>
      <c r="X27" s="201">
        <f t="shared" si="2"/>
        <v>0</v>
      </c>
      <c r="Y27" s="201">
        <f t="shared" si="3"/>
        <v>0</v>
      </c>
      <c r="Z27" s="201">
        <f t="shared" si="4"/>
        <v>0</v>
      </c>
      <c r="AA27" s="226">
        <f t="shared" si="6"/>
        <v>0</v>
      </c>
    </row>
    <row r="28" spans="1:27" ht="33" customHeight="1">
      <c r="A28" s="161"/>
      <c r="B28" s="161"/>
      <c r="C28" s="72"/>
      <c r="D28" s="143"/>
      <c r="E28" s="144"/>
      <c r="F28" s="63"/>
      <c r="G28" s="63"/>
      <c r="H28" s="185">
        <v>1</v>
      </c>
      <c r="I28" s="72"/>
      <c r="J28" s="185"/>
      <c r="K28" s="72"/>
      <c r="L28" s="185"/>
      <c r="M28" s="72"/>
      <c r="N28" s="185"/>
      <c r="O28" s="72"/>
      <c r="P28" s="185"/>
      <c r="Q28" s="72"/>
      <c r="R28" s="185"/>
      <c r="S28" s="72"/>
      <c r="T28" s="185"/>
      <c r="U28" s="201">
        <f t="shared" si="5"/>
        <v>0</v>
      </c>
      <c r="V28" s="201">
        <f t="shared" si="0"/>
        <v>0</v>
      </c>
      <c r="W28" s="201">
        <f t="shared" si="1"/>
        <v>0</v>
      </c>
      <c r="X28" s="201">
        <f t="shared" si="2"/>
        <v>0</v>
      </c>
      <c r="Y28" s="201">
        <f t="shared" si="3"/>
        <v>0</v>
      </c>
      <c r="Z28" s="201">
        <f t="shared" si="4"/>
        <v>0</v>
      </c>
      <c r="AA28" s="226">
        <f t="shared" si="6"/>
        <v>0</v>
      </c>
    </row>
    <row r="29" spans="1:27" ht="33" customHeight="1">
      <c r="A29" s="161"/>
      <c r="B29" s="161"/>
      <c r="C29" s="72"/>
      <c r="D29" s="143"/>
      <c r="E29" s="144"/>
      <c r="F29" s="63"/>
      <c r="G29" s="63"/>
      <c r="H29" s="185">
        <v>1</v>
      </c>
      <c r="I29" s="72"/>
      <c r="J29" s="185"/>
      <c r="K29" s="72"/>
      <c r="L29" s="185"/>
      <c r="M29" s="72"/>
      <c r="N29" s="185"/>
      <c r="O29" s="72"/>
      <c r="P29" s="185"/>
      <c r="Q29" s="72"/>
      <c r="R29" s="185"/>
      <c r="S29" s="72"/>
      <c r="T29" s="185"/>
      <c r="U29" s="201">
        <f>SUM(F29*J29)</f>
        <v>0</v>
      </c>
      <c r="V29" s="201">
        <f t="shared" si="0"/>
        <v>0</v>
      </c>
      <c r="W29" s="201">
        <f t="shared" si="1"/>
        <v>0</v>
      </c>
      <c r="X29" s="201">
        <f t="shared" si="2"/>
        <v>0</v>
      </c>
      <c r="Y29" s="201">
        <f t="shared" si="3"/>
        <v>0</v>
      </c>
      <c r="Z29" s="201">
        <f t="shared" si="4"/>
        <v>0</v>
      </c>
      <c r="AA29" s="226">
        <f t="shared" si="6"/>
        <v>0</v>
      </c>
    </row>
    <row r="30" spans="1:26" ht="33" customHeight="1">
      <c r="A30" s="139" t="s">
        <v>6</v>
      </c>
      <c r="B30" s="141"/>
      <c r="C30" s="140"/>
      <c r="D30" s="141"/>
      <c r="E30" s="142"/>
      <c r="F30" s="33">
        <f>SUM(F8:F29)</f>
        <v>0</v>
      </c>
      <c r="G30" s="33"/>
      <c r="H30" s="185"/>
      <c r="I30" s="155"/>
      <c r="J30" s="186"/>
      <c r="K30" s="53"/>
      <c r="L30" s="186"/>
      <c r="M30" s="155"/>
      <c r="N30" s="186"/>
      <c r="O30" s="155"/>
      <c r="P30" s="186"/>
      <c r="Q30" s="155"/>
      <c r="R30" s="186"/>
      <c r="S30" s="155"/>
      <c r="T30" s="186"/>
      <c r="U30" s="191"/>
      <c r="V30" s="191"/>
      <c r="W30" s="191"/>
      <c r="X30" s="191"/>
      <c r="Y30" s="191"/>
      <c r="Z30" s="191"/>
    </row>
    <row r="31" spans="1:26" ht="33" customHeight="1">
      <c r="A31" s="13"/>
      <c r="F31" s="54"/>
      <c r="G31" s="54"/>
      <c r="H31" s="185"/>
      <c r="I31" s="155"/>
      <c r="J31" s="186"/>
      <c r="K31" s="53"/>
      <c r="L31" s="186"/>
      <c r="M31" s="155"/>
      <c r="N31" s="186"/>
      <c r="O31" s="155"/>
      <c r="P31" s="186"/>
      <c r="Q31" s="155"/>
      <c r="R31" s="186"/>
      <c r="S31" s="155"/>
      <c r="T31" s="186"/>
      <c r="U31" s="191"/>
      <c r="V31" s="191"/>
      <c r="W31" s="191"/>
      <c r="X31" s="191"/>
      <c r="Y31" s="191"/>
      <c r="Z31" s="191"/>
    </row>
    <row r="32" spans="8:17" ht="24.75" customHeight="1">
      <c r="H32" s="3"/>
      <c r="L32" s="3"/>
      <c r="P32" s="1"/>
      <c r="Q32" s="1"/>
    </row>
    <row r="33" spans="15:17" ht="24.75" customHeight="1">
      <c r="O33" s="6"/>
      <c r="Q33" s="1"/>
    </row>
    <row r="34" spans="15:17" ht="24.75" customHeight="1">
      <c r="O34" s="6"/>
      <c r="Q34" s="1"/>
    </row>
    <row r="35" spans="15:17" ht="24.75" customHeight="1">
      <c r="O35" s="6"/>
      <c r="Q35" s="1"/>
    </row>
    <row r="36" spans="15:17" ht="24.75" customHeight="1">
      <c r="O36" s="6"/>
      <c r="Q36" s="1"/>
    </row>
    <row r="37" spans="1:26" s="46" customFormat="1" ht="24.75" customHeight="1">
      <c r="A37" s="12"/>
      <c r="B37" s="12"/>
      <c r="C37" s="12"/>
      <c r="D37" s="12"/>
      <c r="E37" s="12"/>
      <c r="F37" s="12"/>
      <c r="G37" s="12"/>
      <c r="H37" s="1"/>
      <c r="I37" s="12"/>
      <c r="J37" s="183"/>
      <c r="K37" s="12"/>
      <c r="L37" s="1"/>
      <c r="M37" s="12"/>
      <c r="N37" s="12"/>
      <c r="O37" s="6"/>
      <c r="P37" s="6"/>
      <c r="Q37" s="1"/>
      <c r="R37" s="1"/>
      <c r="S37" s="1"/>
      <c r="T37" s="1"/>
      <c r="U37" s="1"/>
      <c r="V37" s="187"/>
      <c r="W37" s="187"/>
      <c r="X37" s="187"/>
      <c r="Y37" s="187"/>
      <c r="Z37" s="187"/>
    </row>
    <row r="38" spans="1:26" s="46" customFormat="1" ht="24.75" customHeight="1">
      <c r="A38" s="12"/>
      <c r="B38" s="12"/>
      <c r="C38" s="12"/>
      <c r="D38" s="12"/>
      <c r="E38" s="12"/>
      <c r="F38" s="12"/>
      <c r="G38" s="12"/>
      <c r="H38" s="1"/>
      <c r="I38" s="12"/>
      <c r="J38" s="183"/>
      <c r="K38" s="12"/>
      <c r="L38" s="1"/>
      <c r="M38" s="12"/>
      <c r="N38" s="12"/>
      <c r="O38" s="1"/>
      <c r="P38" s="6"/>
      <c r="Q38" s="6"/>
      <c r="R38" s="1"/>
      <c r="S38" s="1"/>
      <c r="T38" s="1"/>
      <c r="U38" s="1"/>
      <c r="V38" s="187"/>
      <c r="W38" s="187"/>
      <c r="X38" s="187"/>
      <c r="Y38" s="187"/>
      <c r="Z38" s="187"/>
    </row>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72" ht="48.75" customHeight="1"/>
  </sheetData>
  <sheetProtection formatColumns="0" formatRows="0"/>
  <mergeCells count="1">
    <mergeCell ref="A4:E6"/>
  </mergeCells>
  <dataValidations count="3">
    <dataValidation type="list" allowBlank="1" showInputMessage="1" showErrorMessage="1" sqref="A9:A29">
      <formula1>Class_Number_and_Name</formula1>
    </dataValidation>
    <dataValidation type="list" allowBlank="1" showInputMessage="1" showErrorMessage="1" sqref="S9:S29 K9:K29 M9:M29 O9:O29 Q9:Q29 I9:I29">
      <formula1>Goal_Strategy</formula1>
    </dataValidation>
    <dataValidation type="list" allowBlank="1" showInputMessage="1" showErrorMessage="1" sqref="B9:B29">
      <formula1>Grants_Accounts</formula1>
    </dataValidation>
  </dataValidations>
  <printOptions/>
  <pageMargins left="0.17" right="0.17" top="0.75" bottom="0.75" header="0.51" footer="0.25"/>
  <pageSetup fitToHeight="1" fitToWidth="1" horizontalDpi="300" verticalDpi="300" orientation="landscape" scale="33" r:id="rId1"/>
  <headerFooter alignWithMargins="0">
    <oddFooter>&amp;R&amp;D  &amp;F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C504"/>
  <sheetViews>
    <sheetView zoomScale="85" zoomScaleNormal="85" zoomScalePageLayoutView="0" workbookViewId="0" topLeftCell="C1">
      <selection activeCell="M3" sqref="M3"/>
    </sheetView>
  </sheetViews>
  <sheetFormatPr defaultColWidth="8.83203125" defaultRowHeight="16.5" customHeight="1"/>
  <cols>
    <col min="1" max="1" width="111.33203125" style="214" customWidth="1"/>
    <col min="2" max="2" width="54.66015625" style="102" bestFit="1" customWidth="1"/>
    <col min="3" max="3" width="8.83203125" style="103" customWidth="1"/>
    <col min="4" max="5" width="8.83203125" style="104" customWidth="1"/>
    <col min="6" max="6" width="12.83203125" style="104" customWidth="1"/>
    <col min="7" max="7" width="10.5" style="104" customWidth="1"/>
    <col min="8" max="8" width="8.83203125" style="110" customWidth="1"/>
    <col min="9" max="9" width="103.16015625" style="104" customWidth="1"/>
    <col min="10" max="10" width="41.33203125" style="104" bestFit="1" customWidth="1"/>
    <col min="11" max="11" width="56.16015625" style="108" customWidth="1"/>
    <col min="12" max="12" width="45.16015625" style="104" bestFit="1" customWidth="1"/>
    <col min="13" max="13" width="53.33203125" style="104" bestFit="1" customWidth="1"/>
    <col min="14" max="14" width="47.66015625" style="104" bestFit="1" customWidth="1"/>
    <col min="15" max="15" width="49.66015625" style="104" customWidth="1"/>
    <col min="16" max="16" width="17.66015625" style="104" bestFit="1" customWidth="1"/>
    <col min="17" max="17" width="36.5" style="104" bestFit="1" customWidth="1"/>
    <col min="18" max="18" width="18.83203125" style="104" bestFit="1" customWidth="1"/>
    <col min="19" max="19" width="43.16015625" style="104" bestFit="1" customWidth="1"/>
    <col min="20" max="20" width="46.16015625" style="104" customWidth="1"/>
    <col min="21" max="21" width="42.83203125" style="104" bestFit="1" customWidth="1"/>
    <col min="22" max="22" width="51.66015625" style="0" bestFit="1" customWidth="1"/>
    <col min="23" max="23" width="42" style="104" customWidth="1"/>
    <col min="24" max="24" width="54.83203125" style="104" customWidth="1"/>
    <col min="25" max="25" width="91.5" style="104" bestFit="1" customWidth="1"/>
    <col min="26" max="26" width="15.33203125" style="104" customWidth="1"/>
    <col min="27" max="27" width="14.33203125" style="104" bestFit="1" customWidth="1"/>
    <col min="28" max="28" width="22.5" style="104" bestFit="1" customWidth="1"/>
    <col min="29" max="29" width="30.5" style="104" bestFit="1" customWidth="1"/>
    <col min="30" max="16384" width="8.83203125" style="104" customWidth="1"/>
  </cols>
  <sheetData>
    <row r="1" spans="1:29" ht="16.5" customHeight="1">
      <c r="A1" s="212" t="s">
        <v>915</v>
      </c>
      <c r="B1" s="102" t="s">
        <v>914</v>
      </c>
      <c r="K1" s="207" t="s">
        <v>960</v>
      </c>
      <c r="L1" s="207" t="s">
        <v>878</v>
      </c>
      <c r="M1" s="208" t="s">
        <v>698</v>
      </c>
      <c r="N1" s="208" t="s">
        <v>699</v>
      </c>
      <c r="O1" s="208" t="s">
        <v>713</v>
      </c>
      <c r="P1" s="208" t="s">
        <v>714</v>
      </c>
      <c r="Q1" s="208" t="s">
        <v>717</v>
      </c>
      <c r="R1" s="208" t="s">
        <v>722</v>
      </c>
      <c r="S1" s="208" t="s">
        <v>723</v>
      </c>
      <c r="T1" s="208" t="s">
        <v>91</v>
      </c>
      <c r="U1" s="208" t="s">
        <v>726</v>
      </c>
      <c r="V1" s="208" t="s">
        <v>795</v>
      </c>
      <c r="W1" s="205" t="s">
        <v>798</v>
      </c>
      <c r="X1" s="205" t="s">
        <v>871</v>
      </c>
      <c r="Y1" s="208" t="s">
        <v>959</v>
      </c>
      <c r="Z1" s="208" t="s">
        <v>916</v>
      </c>
      <c r="AA1" s="208" t="s">
        <v>917</v>
      </c>
      <c r="AB1" s="208" t="s">
        <v>949</v>
      </c>
      <c r="AC1" s="208" t="s">
        <v>940</v>
      </c>
    </row>
    <row r="2" spans="1:25" ht="28.5" customHeight="1">
      <c r="A2" s="213" t="s">
        <v>952</v>
      </c>
      <c r="Y2" s="219" t="s">
        <v>1165</v>
      </c>
    </row>
    <row r="3" spans="1:25" ht="28.5" customHeight="1">
      <c r="A3" s="213" t="s">
        <v>953</v>
      </c>
      <c r="M3" s="104" t="s">
        <v>696</v>
      </c>
      <c r="Y3" s="219" t="s">
        <v>1166</v>
      </c>
    </row>
    <row r="4" spans="1:29" ht="28.5" customHeight="1">
      <c r="A4" s="213" t="s">
        <v>880</v>
      </c>
      <c r="B4" s="105" t="s">
        <v>591</v>
      </c>
      <c r="C4" s="103">
        <v>1</v>
      </c>
      <c r="D4" s="104" t="s">
        <v>202</v>
      </c>
      <c r="H4" s="109">
        <v>1220</v>
      </c>
      <c r="I4" s="107" t="s">
        <v>111</v>
      </c>
      <c r="J4" s="104" t="s">
        <v>683</v>
      </c>
      <c r="K4" s="220" t="s">
        <v>961</v>
      </c>
      <c r="L4" s="218" t="s">
        <v>1348</v>
      </c>
      <c r="M4" s="104" t="s">
        <v>686</v>
      </c>
      <c r="O4" s="104" t="s">
        <v>708</v>
      </c>
      <c r="S4" s="203" t="s">
        <v>674</v>
      </c>
      <c r="U4" s="204" t="s">
        <v>678</v>
      </c>
      <c r="V4" s="104" t="s">
        <v>729</v>
      </c>
      <c r="W4" t="s">
        <v>800</v>
      </c>
      <c r="X4" t="s">
        <v>873</v>
      </c>
      <c r="Y4" s="219" t="s">
        <v>1167</v>
      </c>
      <c r="Z4" s="104" t="s">
        <v>948</v>
      </c>
      <c r="AA4" s="104" t="s">
        <v>920</v>
      </c>
      <c r="AB4" s="104" t="s">
        <v>923</v>
      </c>
      <c r="AC4" s="104" t="s">
        <v>936</v>
      </c>
    </row>
    <row r="5" spans="1:29" ht="28.5" customHeight="1">
      <c r="A5" s="213" t="s">
        <v>881</v>
      </c>
      <c r="B5" s="105" t="s">
        <v>28</v>
      </c>
      <c r="C5" s="103">
        <v>2</v>
      </c>
      <c r="H5" s="109">
        <v>1240</v>
      </c>
      <c r="I5" s="107" t="s">
        <v>112</v>
      </c>
      <c r="K5" s="220" t="s">
        <v>962</v>
      </c>
      <c r="L5" s="218" t="s">
        <v>1349</v>
      </c>
      <c r="M5" s="104" t="s">
        <v>687</v>
      </c>
      <c r="O5" s="104" t="s">
        <v>709</v>
      </c>
      <c r="U5" s="204" t="s">
        <v>679</v>
      </c>
      <c r="V5" s="104" t="s">
        <v>730</v>
      </c>
      <c r="W5" t="s">
        <v>801</v>
      </c>
      <c r="X5" t="s">
        <v>874</v>
      </c>
      <c r="Y5" s="219" t="s">
        <v>1168</v>
      </c>
      <c r="AA5" s="104" t="s">
        <v>922</v>
      </c>
      <c r="AB5" s="104" t="s">
        <v>925</v>
      </c>
      <c r="AC5" s="104" t="s">
        <v>937</v>
      </c>
    </row>
    <row r="6" spans="1:29" ht="28.5" customHeight="1">
      <c r="A6" s="213" t="s">
        <v>882</v>
      </c>
      <c r="B6" s="105" t="s">
        <v>592</v>
      </c>
      <c r="C6" s="103">
        <v>3</v>
      </c>
      <c r="H6" s="109">
        <v>1245</v>
      </c>
      <c r="I6" s="107" t="s">
        <v>113</v>
      </c>
      <c r="K6" s="220" t="s">
        <v>963</v>
      </c>
      <c r="L6" s="218" t="s">
        <v>1350</v>
      </c>
      <c r="M6" s="104" t="s">
        <v>688</v>
      </c>
      <c r="O6" s="104" t="s">
        <v>703</v>
      </c>
      <c r="V6" s="104" t="s">
        <v>731</v>
      </c>
      <c r="W6" s="206" t="s">
        <v>802</v>
      </c>
      <c r="X6" t="s">
        <v>875</v>
      </c>
      <c r="Y6" s="219" t="s">
        <v>1169</v>
      </c>
      <c r="AA6" s="104" t="s">
        <v>924</v>
      </c>
      <c r="AC6" s="104" t="s">
        <v>938</v>
      </c>
    </row>
    <row r="7" spans="1:29" ht="28.5" customHeight="1">
      <c r="A7" s="213" t="s">
        <v>883</v>
      </c>
      <c r="B7" s="106" t="s">
        <v>29</v>
      </c>
      <c r="C7" s="103">
        <v>4</v>
      </c>
      <c r="H7" s="109">
        <v>1250</v>
      </c>
      <c r="I7" s="107" t="s">
        <v>114</v>
      </c>
      <c r="K7" s="220" t="s">
        <v>964</v>
      </c>
      <c r="L7" s="218" t="s">
        <v>1351</v>
      </c>
      <c r="M7" s="104" t="s">
        <v>689</v>
      </c>
      <c r="O7" s="104" t="s">
        <v>704</v>
      </c>
      <c r="V7" s="104" t="s">
        <v>732</v>
      </c>
      <c r="W7" t="s">
        <v>803</v>
      </c>
      <c r="X7" t="s">
        <v>876</v>
      </c>
      <c r="Y7" s="219" t="s">
        <v>1170</v>
      </c>
      <c r="AA7" s="104" t="s">
        <v>926</v>
      </c>
      <c r="AC7" s="104" t="s">
        <v>939</v>
      </c>
    </row>
    <row r="8" spans="1:29" ht="28.5" customHeight="1">
      <c r="A8" s="213" t="s">
        <v>884</v>
      </c>
      <c r="B8" s="105" t="s">
        <v>30</v>
      </c>
      <c r="C8" s="103">
        <v>5</v>
      </c>
      <c r="H8" s="109">
        <v>1320</v>
      </c>
      <c r="I8" s="107" t="s">
        <v>115</v>
      </c>
      <c r="K8" s="220" t="s">
        <v>965</v>
      </c>
      <c r="L8" s="218" t="s">
        <v>1352</v>
      </c>
      <c r="M8" s="104" t="s">
        <v>690</v>
      </c>
      <c r="O8" s="104" t="s">
        <v>705</v>
      </c>
      <c r="V8" s="104" t="s">
        <v>733</v>
      </c>
      <c r="W8" t="s">
        <v>804</v>
      </c>
      <c r="X8" t="s">
        <v>877</v>
      </c>
      <c r="Y8" s="219" t="s">
        <v>1171</v>
      </c>
      <c r="AA8" s="104" t="s">
        <v>927</v>
      </c>
      <c r="AC8" s="104" t="s">
        <v>943</v>
      </c>
    </row>
    <row r="9" spans="1:29" ht="28.5" customHeight="1">
      <c r="A9" s="213" t="s">
        <v>885</v>
      </c>
      <c r="B9" s="106" t="s">
        <v>31</v>
      </c>
      <c r="C9" s="103">
        <v>6</v>
      </c>
      <c r="H9" s="109">
        <v>1410</v>
      </c>
      <c r="I9" s="107" t="s">
        <v>116</v>
      </c>
      <c r="K9" s="220" t="s">
        <v>966</v>
      </c>
      <c r="L9" s="218" t="s">
        <v>1353</v>
      </c>
      <c r="M9" s="104" t="s">
        <v>691</v>
      </c>
      <c r="O9" s="104" t="s">
        <v>710</v>
      </c>
      <c r="V9" s="104" t="s">
        <v>734</v>
      </c>
      <c r="W9" t="s">
        <v>805</v>
      </c>
      <c r="Y9" s="219" t="s">
        <v>1172</v>
      </c>
      <c r="AA9" s="104" t="s">
        <v>928</v>
      </c>
      <c r="AC9" s="104" t="s">
        <v>942</v>
      </c>
    </row>
    <row r="10" spans="1:29" ht="28.5" customHeight="1">
      <c r="A10" s="213" t="s">
        <v>886</v>
      </c>
      <c r="B10" s="105" t="s">
        <v>32</v>
      </c>
      <c r="C10" s="103">
        <v>7</v>
      </c>
      <c r="H10" s="109">
        <v>1430</v>
      </c>
      <c r="I10" s="107" t="s">
        <v>117</v>
      </c>
      <c r="K10" s="220" t="s">
        <v>967</v>
      </c>
      <c r="L10" s="218" t="s">
        <v>1354</v>
      </c>
      <c r="M10" s="104" t="s">
        <v>692</v>
      </c>
      <c r="O10" s="104" t="s">
        <v>711</v>
      </c>
      <c r="V10" s="104" t="s">
        <v>735</v>
      </c>
      <c r="W10" t="s">
        <v>806</v>
      </c>
      <c r="Y10" s="219" t="s">
        <v>1173</v>
      </c>
      <c r="AA10" s="104" t="s">
        <v>929</v>
      </c>
      <c r="AC10" s="104" t="s">
        <v>941</v>
      </c>
    </row>
    <row r="11" spans="1:27" ht="28.5" customHeight="1">
      <c r="A11" s="213" t="s">
        <v>887</v>
      </c>
      <c r="B11" s="105" t="s">
        <v>593</v>
      </c>
      <c r="C11" s="103">
        <v>8</v>
      </c>
      <c r="H11" s="109">
        <v>1440</v>
      </c>
      <c r="I11" s="107" t="s">
        <v>118</v>
      </c>
      <c r="K11" s="220" t="s">
        <v>968</v>
      </c>
      <c r="L11" s="218" t="s">
        <v>1355</v>
      </c>
      <c r="M11" s="104" t="s">
        <v>693</v>
      </c>
      <c r="O11" s="104" t="s">
        <v>712</v>
      </c>
      <c r="V11" s="104" t="s">
        <v>736</v>
      </c>
      <c r="W11" t="s">
        <v>807</v>
      </c>
      <c r="Y11" s="219" t="s">
        <v>1174</v>
      </c>
      <c r="AA11" s="104" t="s">
        <v>930</v>
      </c>
    </row>
    <row r="12" spans="1:29" ht="28.5" customHeight="1">
      <c r="A12" s="213" t="s">
        <v>879</v>
      </c>
      <c r="B12" s="106" t="s">
        <v>24</v>
      </c>
      <c r="C12" s="103">
        <v>9</v>
      </c>
      <c r="D12" s="104" t="s">
        <v>25</v>
      </c>
      <c r="E12" s="104" t="s">
        <v>26</v>
      </c>
      <c r="F12" s="104" t="s">
        <v>27</v>
      </c>
      <c r="G12" s="104" t="s">
        <v>73</v>
      </c>
      <c r="H12" s="109">
        <v>1210</v>
      </c>
      <c r="I12" s="107" t="s">
        <v>110</v>
      </c>
      <c r="J12" s="104" t="s">
        <v>682</v>
      </c>
      <c r="K12" s="220" t="s">
        <v>969</v>
      </c>
      <c r="L12" s="218" t="s">
        <v>1356</v>
      </c>
      <c r="M12" s="104" t="s">
        <v>685</v>
      </c>
      <c r="N12" s="104" t="s">
        <v>701</v>
      </c>
      <c r="O12" s="104" t="s">
        <v>707</v>
      </c>
      <c r="P12" s="104" t="s">
        <v>716</v>
      </c>
      <c r="Q12" s="104" t="s">
        <v>719</v>
      </c>
      <c r="R12" s="104" t="s">
        <v>721</v>
      </c>
      <c r="S12" s="203" t="s">
        <v>673</v>
      </c>
      <c r="T12" s="104" t="s">
        <v>725</v>
      </c>
      <c r="U12" s="204" t="s">
        <v>677</v>
      </c>
      <c r="V12" s="104" t="s">
        <v>728</v>
      </c>
      <c r="W12" t="s">
        <v>799</v>
      </c>
      <c r="X12" t="s">
        <v>872</v>
      </c>
      <c r="Y12" s="219" t="s">
        <v>1175</v>
      </c>
      <c r="Z12" s="104" t="s">
        <v>947</v>
      </c>
      <c r="AA12" s="104" t="s">
        <v>918</v>
      </c>
      <c r="AB12" s="104" t="s">
        <v>921</v>
      </c>
      <c r="AC12" s="104" t="s">
        <v>935</v>
      </c>
    </row>
    <row r="13" spans="1:28" ht="28.5" customHeight="1">
      <c r="A13" s="213" t="s">
        <v>208</v>
      </c>
      <c r="B13" s="105" t="s">
        <v>21</v>
      </c>
      <c r="C13" s="103">
        <v>10</v>
      </c>
      <c r="D13" s="104" t="s">
        <v>22</v>
      </c>
      <c r="E13" s="104" t="s">
        <v>23</v>
      </c>
      <c r="F13" s="104" t="s">
        <v>23</v>
      </c>
      <c r="G13" s="104" t="s">
        <v>80</v>
      </c>
      <c r="H13" s="109">
        <v>1110</v>
      </c>
      <c r="I13" s="107" t="s">
        <v>109</v>
      </c>
      <c r="J13" s="104" t="s">
        <v>681</v>
      </c>
      <c r="K13" s="220" t="s">
        <v>970</v>
      </c>
      <c r="L13" s="218" t="s">
        <v>1357</v>
      </c>
      <c r="M13" s="104" t="s">
        <v>684</v>
      </c>
      <c r="N13" s="104" t="s">
        <v>700</v>
      </c>
      <c r="O13" s="104" t="s">
        <v>706</v>
      </c>
      <c r="P13" s="104" t="s">
        <v>715</v>
      </c>
      <c r="Q13" s="104" t="s">
        <v>718</v>
      </c>
      <c r="R13" s="104" t="s">
        <v>720</v>
      </c>
      <c r="S13" s="203" t="s">
        <v>672</v>
      </c>
      <c r="T13" s="104" t="s">
        <v>724</v>
      </c>
      <c r="U13" s="204" t="s">
        <v>676</v>
      </c>
      <c r="V13" s="104" t="s">
        <v>727</v>
      </c>
      <c r="W13" s="205"/>
      <c r="X13" t="s">
        <v>797</v>
      </c>
      <c r="Y13" s="219" t="s">
        <v>1176</v>
      </c>
      <c r="Z13" s="208"/>
      <c r="AA13" s="208"/>
      <c r="AB13" s="104" t="s">
        <v>919</v>
      </c>
    </row>
    <row r="14" spans="1:27" ht="28.5" customHeight="1">
      <c r="A14" s="213" t="s">
        <v>888</v>
      </c>
      <c r="B14" s="105" t="s">
        <v>33</v>
      </c>
      <c r="C14" s="103">
        <v>11</v>
      </c>
      <c r="H14" s="109">
        <v>1450</v>
      </c>
      <c r="I14" s="107" t="s">
        <v>119</v>
      </c>
      <c r="K14" s="220" t="s">
        <v>971</v>
      </c>
      <c r="L14" s="218" t="s">
        <v>1358</v>
      </c>
      <c r="M14" s="104" t="s">
        <v>694</v>
      </c>
      <c r="V14" s="104" t="s">
        <v>737</v>
      </c>
      <c r="W14" t="s">
        <v>808</v>
      </c>
      <c r="Y14" s="219" t="s">
        <v>1177</v>
      </c>
      <c r="AA14" s="104" t="s">
        <v>931</v>
      </c>
    </row>
    <row r="15" spans="1:27" ht="28.5" customHeight="1">
      <c r="A15" s="213" t="s">
        <v>889</v>
      </c>
      <c r="B15" s="105" t="s">
        <v>34</v>
      </c>
      <c r="C15" s="103">
        <v>12</v>
      </c>
      <c r="H15" s="109">
        <v>1510</v>
      </c>
      <c r="I15" s="107" t="s">
        <v>120</v>
      </c>
      <c r="K15" s="220" t="s">
        <v>972</v>
      </c>
      <c r="L15" s="218" t="s">
        <v>1359</v>
      </c>
      <c r="M15" s="104" t="s">
        <v>695</v>
      </c>
      <c r="V15" s="104" t="s">
        <v>738</v>
      </c>
      <c r="W15" t="s">
        <v>809</v>
      </c>
      <c r="Y15" s="219" t="s">
        <v>1178</v>
      </c>
      <c r="AA15" s="104" t="s">
        <v>932</v>
      </c>
    </row>
    <row r="16" spans="1:27" ht="28.5" customHeight="1">
      <c r="A16" s="213" t="s">
        <v>890</v>
      </c>
      <c r="B16" s="105" t="s">
        <v>35</v>
      </c>
      <c r="C16" s="103">
        <v>13</v>
      </c>
      <c r="H16" s="109">
        <v>1515</v>
      </c>
      <c r="I16" s="107" t="s">
        <v>121</v>
      </c>
      <c r="K16" s="220" t="s">
        <v>973</v>
      </c>
      <c r="L16" s="218" t="s">
        <v>1360</v>
      </c>
      <c r="V16" s="104" t="s">
        <v>739</v>
      </c>
      <c r="W16" t="s">
        <v>810</v>
      </c>
      <c r="Y16" s="219" t="s">
        <v>1179</v>
      </c>
      <c r="AA16" s="104" t="s">
        <v>933</v>
      </c>
    </row>
    <row r="17" spans="1:27" ht="28.5" customHeight="1">
      <c r="A17" s="213" t="s">
        <v>891</v>
      </c>
      <c r="B17" s="105" t="s">
        <v>36</v>
      </c>
      <c r="C17" s="103">
        <v>14</v>
      </c>
      <c r="H17" s="109">
        <v>1520</v>
      </c>
      <c r="I17" s="107" t="s">
        <v>122</v>
      </c>
      <c r="K17" s="220" t="s">
        <v>974</v>
      </c>
      <c r="L17" s="218" t="s">
        <v>1361</v>
      </c>
      <c r="V17" s="104" t="s">
        <v>740</v>
      </c>
      <c r="W17" t="s">
        <v>811</v>
      </c>
      <c r="Y17" s="219" t="s">
        <v>1180</v>
      </c>
      <c r="AA17" s="104" t="s">
        <v>934</v>
      </c>
    </row>
    <row r="18" spans="1:25" ht="28.5" customHeight="1">
      <c r="A18" s="213" t="s">
        <v>892</v>
      </c>
      <c r="B18" s="105" t="s">
        <v>102</v>
      </c>
      <c r="C18" s="103">
        <v>15</v>
      </c>
      <c r="H18" s="109">
        <v>1525</v>
      </c>
      <c r="I18" s="107" t="s">
        <v>123</v>
      </c>
      <c r="K18" s="220" t="s">
        <v>975</v>
      </c>
      <c r="L18" s="218" t="s">
        <v>1362</v>
      </c>
      <c r="V18" s="104" t="s">
        <v>741</v>
      </c>
      <c r="W18" t="s">
        <v>812</v>
      </c>
      <c r="Y18" s="219" t="s">
        <v>1181</v>
      </c>
    </row>
    <row r="19" spans="1:25" ht="28.5" customHeight="1">
      <c r="A19" s="213" t="s">
        <v>893</v>
      </c>
      <c r="B19" s="105" t="s">
        <v>37</v>
      </c>
      <c r="C19" s="103">
        <v>16</v>
      </c>
      <c r="H19" s="109">
        <v>1530</v>
      </c>
      <c r="I19" s="107" t="s">
        <v>124</v>
      </c>
      <c r="K19" s="220" t="s">
        <v>976</v>
      </c>
      <c r="L19" s="218" t="s">
        <v>1363</v>
      </c>
      <c r="V19" s="104" t="s">
        <v>742</v>
      </c>
      <c r="W19" t="s">
        <v>813</v>
      </c>
      <c r="Y19" s="219" t="s">
        <v>1182</v>
      </c>
    </row>
    <row r="20" spans="1:25" ht="28.5" customHeight="1">
      <c r="A20" s="213" t="s">
        <v>894</v>
      </c>
      <c r="B20" s="106" t="s">
        <v>38</v>
      </c>
      <c r="C20" s="103">
        <v>17</v>
      </c>
      <c r="H20" s="109">
        <v>1540</v>
      </c>
      <c r="I20" s="107" t="s">
        <v>125</v>
      </c>
      <c r="K20" s="220" t="s">
        <v>977</v>
      </c>
      <c r="L20" s="218" t="s">
        <v>1364</v>
      </c>
      <c r="V20" s="104" t="s">
        <v>743</v>
      </c>
      <c r="W20" t="s">
        <v>814</v>
      </c>
      <c r="Y20" s="219" t="s">
        <v>1183</v>
      </c>
    </row>
    <row r="21" spans="1:25" ht="28.5" customHeight="1">
      <c r="A21" s="213" t="s">
        <v>895</v>
      </c>
      <c r="B21" s="105" t="s">
        <v>39</v>
      </c>
      <c r="C21" s="103">
        <v>18</v>
      </c>
      <c r="H21" s="109">
        <v>1550</v>
      </c>
      <c r="I21" s="107" t="s">
        <v>126</v>
      </c>
      <c r="K21" s="220" t="s">
        <v>978</v>
      </c>
      <c r="L21" s="218" t="s">
        <v>1365</v>
      </c>
      <c r="V21" s="104" t="s">
        <v>744</v>
      </c>
      <c r="W21" t="s">
        <v>815</v>
      </c>
      <c r="Y21" s="219" t="s">
        <v>1184</v>
      </c>
    </row>
    <row r="22" spans="1:25" ht="28.5" customHeight="1">
      <c r="A22" s="213" t="s">
        <v>897</v>
      </c>
      <c r="B22" s="105" t="s">
        <v>40</v>
      </c>
      <c r="C22" s="103">
        <v>19</v>
      </c>
      <c r="H22" s="109">
        <v>1810</v>
      </c>
      <c r="I22" s="107" t="s">
        <v>128</v>
      </c>
      <c r="K22" s="220" t="s">
        <v>979</v>
      </c>
      <c r="L22" s="218" t="s">
        <v>1366</v>
      </c>
      <c r="V22" s="104" t="s">
        <v>746</v>
      </c>
      <c r="W22" t="s">
        <v>817</v>
      </c>
      <c r="Y22" s="219" t="s">
        <v>1185</v>
      </c>
    </row>
    <row r="23" spans="1:25" ht="28.5" customHeight="1">
      <c r="A23" s="213" t="s">
        <v>896</v>
      </c>
      <c r="B23" s="105" t="s">
        <v>594</v>
      </c>
      <c r="C23" s="103">
        <v>20</v>
      </c>
      <c r="H23" s="109">
        <v>1620</v>
      </c>
      <c r="I23" s="107" t="s">
        <v>127</v>
      </c>
      <c r="K23" s="220" t="s">
        <v>980</v>
      </c>
      <c r="L23" s="218" t="s">
        <v>1367</v>
      </c>
      <c r="V23" s="104" t="s">
        <v>745</v>
      </c>
      <c r="W23" s="206" t="s">
        <v>816</v>
      </c>
      <c r="Y23" s="219" t="s">
        <v>1186</v>
      </c>
    </row>
    <row r="24" spans="1:25" ht="28.5" customHeight="1">
      <c r="A24" s="213" t="s">
        <v>898</v>
      </c>
      <c r="B24" s="105" t="s">
        <v>41</v>
      </c>
      <c r="C24" s="103">
        <v>21</v>
      </c>
      <c r="H24" s="109">
        <v>2110</v>
      </c>
      <c r="I24" s="107" t="s">
        <v>129</v>
      </c>
      <c r="K24" s="220" t="s">
        <v>981</v>
      </c>
      <c r="L24" s="218" t="s">
        <v>1368</v>
      </c>
      <c r="V24" s="104" t="s">
        <v>747</v>
      </c>
      <c r="W24" t="s">
        <v>818</v>
      </c>
      <c r="Y24" s="219" t="s">
        <v>1187</v>
      </c>
    </row>
    <row r="25" spans="1:25" ht="28.5" customHeight="1">
      <c r="A25" s="213" t="s">
        <v>899</v>
      </c>
      <c r="B25" s="105" t="s">
        <v>42</v>
      </c>
      <c r="C25" s="103">
        <v>22</v>
      </c>
      <c r="H25" s="109">
        <v>2120</v>
      </c>
      <c r="I25" s="107" t="s">
        <v>130</v>
      </c>
      <c r="K25" s="220" t="s">
        <v>982</v>
      </c>
      <c r="L25" s="218" t="s">
        <v>1369</v>
      </c>
      <c r="V25" s="104" t="s">
        <v>748</v>
      </c>
      <c r="W25" t="s">
        <v>819</v>
      </c>
      <c r="Y25" s="219" t="s">
        <v>1188</v>
      </c>
    </row>
    <row r="26" spans="1:25" ht="28.5" customHeight="1">
      <c r="A26" s="213" t="s">
        <v>900</v>
      </c>
      <c r="B26" s="105" t="s">
        <v>595</v>
      </c>
      <c r="H26" s="109">
        <v>2220</v>
      </c>
      <c r="I26" s="107" t="s">
        <v>131</v>
      </c>
      <c r="K26" s="220" t="s">
        <v>983</v>
      </c>
      <c r="L26" s="218" t="s">
        <v>1370</v>
      </c>
      <c r="V26" s="104" t="s">
        <v>749</v>
      </c>
      <c r="W26" t="s">
        <v>820</v>
      </c>
      <c r="Y26" s="219" t="s">
        <v>1189</v>
      </c>
    </row>
    <row r="27" spans="1:25" ht="28.5" customHeight="1">
      <c r="A27" s="213" t="s">
        <v>901</v>
      </c>
      <c r="B27" s="105" t="s">
        <v>596</v>
      </c>
      <c r="H27" s="109">
        <v>2221</v>
      </c>
      <c r="I27" s="107" t="s">
        <v>132</v>
      </c>
      <c r="K27" s="220" t="s">
        <v>984</v>
      </c>
      <c r="L27" s="218" t="s">
        <v>1371</v>
      </c>
      <c r="V27" s="104" t="s">
        <v>750</v>
      </c>
      <c r="W27" t="s">
        <v>821</v>
      </c>
      <c r="Y27" s="219" t="s">
        <v>1190</v>
      </c>
    </row>
    <row r="28" spans="1:25" ht="28.5" customHeight="1">
      <c r="A28" s="213" t="s">
        <v>902</v>
      </c>
      <c r="B28" s="105" t="s">
        <v>597</v>
      </c>
      <c r="H28" s="109">
        <v>2222</v>
      </c>
      <c r="I28" s="107" t="s">
        <v>133</v>
      </c>
      <c r="K28" s="220" t="s">
        <v>985</v>
      </c>
      <c r="L28" s="218" t="s">
        <v>1372</v>
      </c>
      <c r="V28" s="104" t="s">
        <v>751</v>
      </c>
      <c r="W28" t="s">
        <v>822</v>
      </c>
      <c r="Y28" s="219" t="s">
        <v>1191</v>
      </c>
    </row>
    <row r="29" spans="1:25" ht="28.5" customHeight="1">
      <c r="A29" s="213" t="s">
        <v>903</v>
      </c>
      <c r="B29" s="105" t="s">
        <v>598</v>
      </c>
      <c r="H29" s="109">
        <v>2223</v>
      </c>
      <c r="I29" s="107" t="s">
        <v>134</v>
      </c>
      <c r="K29" s="220" t="s">
        <v>986</v>
      </c>
      <c r="L29" s="218" t="s">
        <v>1373</v>
      </c>
      <c r="V29" s="104" t="s">
        <v>752</v>
      </c>
      <c r="W29" t="s">
        <v>823</v>
      </c>
      <c r="Y29" s="219" t="s">
        <v>1192</v>
      </c>
    </row>
    <row r="30" spans="1:25" ht="28.5" customHeight="1">
      <c r="A30" s="213" t="s">
        <v>904</v>
      </c>
      <c r="B30" s="105" t="s">
        <v>599</v>
      </c>
      <c r="H30" s="109">
        <v>2224</v>
      </c>
      <c r="I30" s="107" t="s">
        <v>135</v>
      </c>
      <c r="K30" s="220" t="s">
        <v>987</v>
      </c>
      <c r="L30" s="218" t="s">
        <v>1374</v>
      </c>
      <c r="V30" s="104" t="s">
        <v>753</v>
      </c>
      <c r="W30" t="s">
        <v>824</v>
      </c>
      <c r="Y30" s="219" t="s">
        <v>1193</v>
      </c>
    </row>
    <row r="31" spans="1:25" ht="28.5" customHeight="1">
      <c r="A31" s="213" t="s">
        <v>905</v>
      </c>
      <c r="B31" s="105" t="s">
        <v>600</v>
      </c>
      <c r="H31" s="109">
        <v>2225</v>
      </c>
      <c r="I31" s="107" t="s">
        <v>136</v>
      </c>
      <c r="K31" s="220" t="s">
        <v>988</v>
      </c>
      <c r="L31" s="218" t="s">
        <v>1375</v>
      </c>
      <c r="V31" s="104" t="s">
        <v>754</v>
      </c>
      <c r="W31" t="s">
        <v>825</v>
      </c>
      <c r="Y31" s="219" t="s">
        <v>1194</v>
      </c>
    </row>
    <row r="32" spans="1:25" ht="28.5" customHeight="1">
      <c r="A32" s="213" t="s">
        <v>485</v>
      </c>
      <c r="K32" s="220" t="s">
        <v>989</v>
      </c>
      <c r="L32" s="218" t="s">
        <v>1376</v>
      </c>
      <c r="Y32" s="219" t="s">
        <v>1195</v>
      </c>
    </row>
    <row r="33" spans="1:25" ht="28.5" customHeight="1">
      <c r="A33" s="213" t="s">
        <v>209</v>
      </c>
      <c r="B33" s="105" t="s">
        <v>601</v>
      </c>
      <c r="H33" s="109">
        <v>2226</v>
      </c>
      <c r="I33" s="107" t="s">
        <v>137</v>
      </c>
      <c r="K33" s="220" t="s">
        <v>990</v>
      </c>
      <c r="L33" s="218" t="s">
        <v>1377</v>
      </c>
      <c r="V33" s="104" t="s">
        <v>755</v>
      </c>
      <c r="W33" t="s">
        <v>826</v>
      </c>
      <c r="Y33" s="219" t="s">
        <v>1196</v>
      </c>
    </row>
    <row r="34" spans="1:25" ht="28.5" customHeight="1">
      <c r="A34" s="213" t="s">
        <v>210</v>
      </c>
      <c r="B34" s="105" t="s">
        <v>43</v>
      </c>
      <c r="H34" s="109">
        <v>2227</v>
      </c>
      <c r="I34" s="107" t="s">
        <v>138</v>
      </c>
      <c r="K34" s="220" t="s">
        <v>991</v>
      </c>
      <c r="L34" s="218" t="s">
        <v>1378</v>
      </c>
      <c r="V34" s="104" t="s">
        <v>756</v>
      </c>
      <c r="W34" t="s">
        <v>827</v>
      </c>
      <c r="Y34" s="219" t="s">
        <v>1197</v>
      </c>
    </row>
    <row r="35" spans="1:25" ht="28.5" customHeight="1">
      <c r="A35" s="213" t="s">
        <v>211</v>
      </c>
      <c r="B35" s="105" t="s">
        <v>46</v>
      </c>
      <c r="H35" s="109">
        <v>2228</v>
      </c>
      <c r="I35" s="107" t="s">
        <v>139</v>
      </c>
      <c r="K35" s="220" t="s">
        <v>992</v>
      </c>
      <c r="L35" s="218" t="s">
        <v>1379</v>
      </c>
      <c r="V35" s="104" t="s">
        <v>757</v>
      </c>
      <c r="W35" t="s">
        <v>828</v>
      </c>
      <c r="Y35" s="219" t="s">
        <v>1198</v>
      </c>
    </row>
    <row r="36" spans="1:25" ht="28.5" customHeight="1">
      <c r="A36" s="213" t="s">
        <v>212</v>
      </c>
      <c r="B36" s="105" t="s">
        <v>47</v>
      </c>
      <c r="H36" s="109">
        <v>2230</v>
      </c>
      <c r="I36" s="107" t="s">
        <v>140</v>
      </c>
      <c r="K36" s="220" t="s">
        <v>993</v>
      </c>
      <c r="L36" s="218" t="s">
        <v>1380</v>
      </c>
      <c r="V36" s="104" t="s">
        <v>758</v>
      </c>
      <c r="W36" t="s">
        <v>829</v>
      </c>
      <c r="Y36" s="219" t="s">
        <v>1199</v>
      </c>
    </row>
    <row r="37" spans="1:25" ht="28.5" customHeight="1">
      <c r="A37" s="213" t="s">
        <v>213</v>
      </c>
      <c r="B37" s="105" t="s">
        <v>48</v>
      </c>
      <c r="H37" s="109">
        <v>2250</v>
      </c>
      <c r="I37" s="107" t="s">
        <v>141</v>
      </c>
      <c r="K37" s="220" t="s">
        <v>994</v>
      </c>
      <c r="L37" s="218" t="s">
        <v>1381</v>
      </c>
      <c r="V37" s="104" t="s">
        <v>759</v>
      </c>
      <c r="W37" t="s">
        <v>830</v>
      </c>
      <c r="Y37" s="219" t="s">
        <v>1200</v>
      </c>
    </row>
    <row r="38" spans="1:25" ht="28.5" customHeight="1">
      <c r="A38" s="213" t="s">
        <v>214</v>
      </c>
      <c r="B38" s="106" t="s">
        <v>49</v>
      </c>
      <c r="H38" s="109">
        <v>2252</v>
      </c>
      <c r="I38" s="107" t="s">
        <v>142</v>
      </c>
      <c r="K38" s="220" t="s">
        <v>995</v>
      </c>
      <c r="L38" s="218" t="s">
        <v>1382</v>
      </c>
      <c r="V38" s="104" t="s">
        <v>760</v>
      </c>
      <c r="W38" t="s">
        <v>831</v>
      </c>
      <c r="Y38" s="219" t="s">
        <v>1201</v>
      </c>
    </row>
    <row r="39" spans="1:25" ht="28.5" customHeight="1">
      <c r="A39" s="213" t="s">
        <v>215</v>
      </c>
      <c r="B39" s="105" t="s">
        <v>50</v>
      </c>
      <c r="H39" s="109">
        <v>2252</v>
      </c>
      <c r="I39" s="107" t="s">
        <v>143</v>
      </c>
      <c r="K39" s="220" t="s">
        <v>996</v>
      </c>
      <c r="L39" s="218" t="s">
        <v>1383</v>
      </c>
      <c r="V39" s="104" t="s">
        <v>761</v>
      </c>
      <c r="W39" t="s">
        <v>832</v>
      </c>
      <c r="Y39" s="219" t="s">
        <v>1202</v>
      </c>
    </row>
    <row r="40" spans="1:25" ht="28.5" customHeight="1">
      <c r="A40" s="213" t="s">
        <v>216</v>
      </c>
      <c r="B40" s="105" t="s">
        <v>51</v>
      </c>
      <c r="H40" s="109">
        <v>2320</v>
      </c>
      <c r="I40" s="107" t="s">
        <v>144</v>
      </c>
      <c r="K40" s="220" t="s">
        <v>997</v>
      </c>
      <c r="L40" s="218" t="s">
        <v>1384</v>
      </c>
      <c r="V40" s="104" t="s">
        <v>762</v>
      </c>
      <c r="W40" t="s">
        <v>833</v>
      </c>
      <c r="Y40" s="219" t="s">
        <v>1203</v>
      </c>
    </row>
    <row r="41" spans="1:25" ht="28.5" customHeight="1">
      <c r="A41" s="213" t="s">
        <v>217</v>
      </c>
      <c r="B41" s="105" t="s">
        <v>52</v>
      </c>
      <c r="H41" s="109">
        <v>2410</v>
      </c>
      <c r="I41" s="107" t="s">
        <v>145</v>
      </c>
      <c r="K41" s="220" t="s">
        <v>998</v>
      </c>
      <c r="L41" s="218" t="s">
        <v>1385</v>
      </c>
      <c r="V41" s="104" t="s">
        <v>763</v>
      </c>
      <c r="W41" t="s">
        <v>834</v>
      </c>
      <c r="Y41" s="219" t="s">
        <v>1204</v>
      </c>
    </row>
    <row r="42" spans="1:25" ht="28.5" customHeight="1">
      <c r="A42" s="213" t="s">
        <v>218</v>
      </c>
      <c r="B42" s="106" t="s">
        <v>53</v>
      </c>
      <c r="H42" s="109">
        <v>2510</v>
      </c>
      <c r="I42" s="107" t="s">
        <v>146</v>
      </c>
      <c r="K42" s="220" t="s">
        <v>999</v>
      </c>
      <c r="L42" s="218" t="s">
        <v>1386</v>
      </c>
      <c r="V42" s="104" t="s">
        <v>764</v>
      </c>
      <c r="W42" t="s">
        <v>835</v>
      </c>
      <c r="Y42" s="219" t="s">
        <v>1205</v>
      </c>
    </row>
    <row r="43" spans="1:25" ht="28.5" customHeight="1">
      <c r="A43" s="213" t="s">
        <v>219</v>
      </c>
      <c r="B43" s="106" t="s">
        <v>54</v>
      </c>
      <c r="H43" s="109">
        <v>2530</v>
      </c>
      <c r="I43" s="107" t="s">
        <v>147</v>
      </c>
      <c r="K43" s="220" t="s">
        <v>1000</v>
      </c>
      <c r="L43" s="218" t="s">
        <v>1387</v>
      </c>
      <c r="V43" s="104" t="s">
        <v>765</v>
      </c>
      <c r="W43" t="s">
        <v>836</v>
      </c>
      <c r="Y43" s="219" t="s">
        <v>1206</v>
      </c>
    </row>
    <row r="44" spans="1:25" ht="28.5" customHeight="1">
      <c r="A44" s="213" t="s">
        <v>220</v>
      </c>
      <c r="B44" s="106" t="s">
        <v>55</v>
      </c>
      <c r="H44" s="109">
        <v>2610</v>
      </c>
      <c r="I44" s="107" t="s">
        <v>148</v>
      </c>
      <c r="K44" s="220" t="s">
        <v>1001</v>
      </c>
      <c r="L44" s="218" t="s">
        <v>719</v>
      </c>
      <c r="V44" s="104" t="s">
        <v>766</v>
      </c>
      <c r="W44" t="s">
        <v>837</v>
      </c>
      <c r="Y44" s="219" t="s">
        <v>1207</v>
      </c>
    </row>
    <row r="45" spans="1:25" ht="28.5" customHeight="1">
      <c r="A45" s="213" t="s">
        <v>221</v>
      </c>
      <c r="B45" s="106" t="s">
        <v>56</v>
      </c>
      <c r="H45" s="109">
        <v>3152</v>
      </c>
      <c r="I45" s="107" t="s">
        <v>149</v>
      </c>
      <c r="K45" s="220" t="s">
        <v>1002</v>
      </c>
      <c r="L45" s="218" t="s">
        <v>1388</v>
      </c>
      <c r="V45" s="104" t="s">
        <v>767</v>
      </c>
      <c r="W45" t="s">
        <v>838</v>
      </c>
      <c r="Y45" s="219" t="s">
        <v>1208</v>
      </c>
    </row>
    <row r="46" spans="1:25" ht="28.5" customHeight="1">
      <c r="A46" s="213" t="s">
        <v>222</v>
      </c>
      <c r="B46" s="105" t="s">
        <v>602</v>
      </c>
      <c r="H46" s="109">
        <v>3153</v>
      </c>
      <c r="I46" s="107" t="s">
        <v>150</v>
      </c>
      <c r="K46" s="220" t="s">
        <v>1003</v>
      </c>
      <c r="L46" s="217"/>
      <c r="V46" s="104" t="s">
        <v>768</v>
      </c>
      <c r="W46" t="s">
        <v>839</v>
      </c>
      <c r="Y46" s="219" t="s">
        <v>1209</v>
      </c>
    </row>
    <row r="47" spans="1:25" ht="28.5" customHeight="1">
      <c r="A47" s="213" t="s">
        <v>223</v>
      </c>
      <c r="B47" s="106" t="s">
        <v>603</v>
      </c>
      <c r="H47" s="109">
        <v>3155</v>
      </c>
      <c r="I47" s="107" t="s">
        <v>151</v>
      </c>
      <c r="K47" s="220" t="s">
        <v>1004</v>
      </c>
      <c r="V47" s="104" t="s">
        <v>769</v>
      </c>
      <c r="W47" t="s">
        <v>840</v>
      </c>
      <c r="Y47" s="219" t="s">
        <v>1210</v>
      </c>
    </row>
    <row r="48" spans="1:25" ht="28.5" customHeight="1">
      <c r="A48" s="213" t="s">
        <v>224</v>
      </c>
      <c r="B48" s="106" t="s">
        <v>57</v>
      </c>
      <c r="H48" s="109">
        <v>3157</v>
      </c>
      <c r="I48" s="107" t="s">
        <v>152</v>
      </c>
      <c r="K48" s="220" t="s">
        <v>1005</v>
      </c>
      <c r="V48" s="104" t="s">
        <v>770</v>
      </c>
      <c r="W48" t="s">
        <v>841</v>
      </c>
      <c r="Y48" s="219" t="s">
        <v>1211</v>
      </c>
    </row>
    <row r="49" spans="1:25" ht="28.5" customHeight="1">
      <c r="A49" s="213" t="s">
        <v>225</v>
      </c>
      <c r="B49" s="106" t="s">
        <v>58</v>
      </c>
      <c r="H49" s="109">
        <v>3159</v>
      </c>
      <c r="I49" s="107" t="s">
        <v>153</v>
      </c>
      <c r="K49" s="220" t="s">
        <v>1006</v>
      </c>
      <c r="V49" s="104" t="s">
        <v>771</v>
      </c>
      <c r="W49" t="s">
        <v>842</v>
      </c>
      <c r="Y49" s="219" t="s">
        <v>1212</v>
      </c>
    </row>
    <row r="50" spans="1:25" ht="28.5" customHeight="1">
      <c r="A50" s="213" t="s">
        <v>226</v>
      </c>
      <c r="B50" s="105" t="s">
        <v>59</v>
      </c>
      <c r="H50" s="109">
        <v>3160</v>
      </c>
      <c r="I50" s="107" t="s">
        <v>154</v>
      </c>
      <c r="K50" s="220" t="s">
        <v>1007</v>
      </c>
      <c r="V50" s="104" t="s">
        <v>772</v>
      </c>
      <c r="W50" t="s">
        <v>843</v>
      </c>
      <c r="Y50" s="219" t="s">
        <v>1213</v>
      </c>
    </row>
    <row r="51" spans="1:25" ht="28.5" customHeight="1">
      <c r="A51" s="213" t="s">
        <v>227</v>
      </c>
      <c r="B51" s="106" t="s">
        <v>604</v>
      </c>
      <c r="H51" s="109">
        <v>3161</v>
      </c>
      <c r="I51" s="107" t="s">
        <v>155</v>
      </c>
      <c r="K51" s="220" t="s">
        <v>1008</v>
      </c>
      <c r="V51" s="104" t="s">
        <v>773</v>
      </c>
      <c r="W51" t="s">
        <v>844</v>
      </c>
      <c r="Y51" s="219" t="s">
        <v>1214</v>
      </c>
    </row>
    <row r="52" spans="1:25" ht="28.5" customHeight="1">
      <c r="A52" s="213" t="s">
        <v>228</v>
      </c>
      <c r="B52" s="105" t="s">
        <v>60</v>
      </c>
      <c r="H52" s="109">
        <v>3245</v>
      </c>
      <c r="I52" s="107" t="s">
        <v>156</v>
      </c>
      <c r="K52" s="220" t="s">
        <v>1009</v>
      </c>
      <c r="V52" s="104" t="s">
        <v>774</v>
      </c>
      <c r="W52" t="s">
        <v>845</v>
      </c>
      <c r="Y52" s="219" t="s">
        <v>1215</v>
      </c>
    </row>
    <row r="53" spans="1:25" ht="28.5" customHeight="1">
      <c r="A53" s="213" t="s">
        <v>229</v>
      </c>
      <c r="B53" s="105" t="s">
        <v>61</v>
      </c>
      <c r="H53" s="109">
        <v>3320</v>
      </c>
      <c r="I53" s="107" t="s">
        <v>157</v>
      </c>
      <c r="K53" s="220" t="s">
        <v>1010</v>
      </c>
      <c r="V53" s="104" t="s">
        <v>775</v>
      </c>
      <c r="W53" t="s">
        <v>846</v>
      </c>
      <c r="Y53" s="219" t="s">
        <v>1216</v>
      </c>
    </row>
    <row r="54" spans="1:25" ht="28.5" customHeight="1">
      <c r="A54" s="213" t="s">
        <v>232</v>
      </c>
      <c r="B54" s="105" t="s">
        <v>63</v>
      </c>
      <c r="H54" s="109">
        <v>4810</v>
      </c>
      <c r="I54" s="107" t="s">
        <v>160</v>
      </c>
      <c r="K54" s="220" t="s">
        <v>1011</v>
      </c>
      <c r="V54" s="104" t="s">
        <v>778</v>
      </c>
      <c r="W54" t="s">
        <v>849</v>
      </c>
      <c r="Y54" s="219" t="s">
        <v>1217</v>
      </c>
    </row>
    <row r="55" spans="1:25" ht="28.5" customHeight="1">
      <c r="A55" s="213" t="s">
        <v>230</v>
      </c>
      <c r="B55" s="105" t="s">
        <v>62</v>
      </c>
      <c r="H55" s="109">
        <v>4710</v>
      </c>
      <c r="I55" s="107" t="s">
        <v>158</v>
      </c>
      <c r="K55" s="220" t="s">
        <v>1012</v>
      </c>
      <c r="V55" s="104" t="s">
        <v>776</v>
      </c>
      <c r="W55" t="s">
        <v>847</v>
      </c>
      <c r="Y55" s="219" t="s">
        <v>1218</v>
      </c>
    </row>
    <row r="56" spans="1:25" ht="28.5" customHeight="1">
      <c r="A56" s="213" t="s">
        <v>231</v>
      </c>
      <c r="B56" s="105" t="s">
        <v>103</v>
      </c>
      <c r="H56" s="109">
        <v>4784</v>
      </c>
      <c r="I56" s="107" t="s">
        <v>159</v>
      </c>
      <c r="K56" s="220" t="s">
        <v>1013</v>
      </c>
      <c r="V56" s="104" t="s">
        <v>777</v>
      </c>
      <c r="W56" t="s">
        <v>848</v>
      </c>
      <c r="Y56" s="219" t="s">
        <v>1219</v>
      </c>
    </row>
    <row r="57" spans="1:25" ht="28.5" customHeight="1">
      <c r="A57" s="213" t="s">
        <v>233</v>
      </c>
      <c r="B57" s="105" t="s">
        <v>64</v>
      </c>
      <c r="H57" s="109">
        <v>4812</v>
      </c>
      <c r="I57" s="107" t="s">
        <v>161</v>
      </c>
      <c r="K57" s="220" t="s">
        <v>1014</v>
      </c>
      <c r="V57" s="104" t="s">
        <v>779</v>
      </c>
      <c r="W57" t="s">
        <v>850</v>
      </c>
      <c r="Y57" s="219" t="s">
        <v>1220</v>
      </c>
    </row>
    <row r="58" spans="1:25" ht="28.5" customHeight="1">
      <c r="A58" s="213" t="s">
        <v>234</v>
      </c>
      <c r="B58" s="105" t="s">
        <v>65</v>
      </c>
      <c r="H58" s="109">
        <v>4815</v>
      </c>
      <c r="I58" s="107" t="s">
        <v>162</v>
      </c>
      <c r="K58" s="220" t="s">
        <v>1015</v>
      </c>
      <c r="V58" s="104" t="s">
        <v>780</v>
      </c>
      <c r="W58" t="s">
        <v>851</v>
      </c>
      <c r="Y58" s="219" t="s">
        <v>1221</v>
      </c>
    </row>
    <row r="59" spans="1:25" ht="28.5" customHeight="1">
      <c r="A59" s="213" t="s">
        <v>235</v>
      </c>
      <c r="B59" s="105" t="s">
        <v>104</v>
      </c>
      <c r="H59" s="109">
        <v>4820</v>
      </c>
      <c r="I59" s="107" t="s">
        <v>163</v>
      </c>
      <c r="K59" s="220" t="s">
        <v>1016</v>
      </c>
      <c r="V59" s="104" t="s">
        <v>781</v>
      </c>
      <c r="W59" t="s">
        <v>852</v>
      </c>
      <c r="Y59" s="219" t="s">
        <v>1222</v>
      </c>
    </row>
    <row r="60" spans="1:25" ht="28.5" customHeight="1">
      <c r="A60" s="213" t="s">
        <v>236</v>
      </c>
      <c r="B60" s="105" t="s">
        <v>605</v>
      </c>
      <c r="H60" s="109">
        <v>4830</v>
      </c>
      <c r="I60" s="107" t="s">
        <v>164</v>
      </c>
      <c r="K60" s="220" t="s">
        <v>1017</v>
      </c>
      <c r="V60" s="104" t="s">
        <v>782</v>
      </c>
      <c r="W60" t="s">
        <v>853</v>
      </c>
      <c r="Y60" s="219" t="s">
        <v>1223</v>
      </c>
    </row>
    <row r="61" spans="1:25" ht="28.5" customHeight="1">
      <c r="A61" s="213" t="s">
        <v>237</v>
      </c>
      <c r="B61" s="106" t="s">
        <v>606</v>
      </c>
      <c r="H61" s="109">
        <v>4860</v>
      </c>
      <c r="I61" s="107" t="s">
        <v>165</v>
      </c>
      <c r="K61" s="220" t="s">
        <v>1018</v>
      </c>
      <c r="V61" s="104" t="s">
        <v>783</v>
      </c>
      <c r="W61" t="s">
        <v>854</v>
      </c>
      <c r="Y61" s="219" t="s">
        <v>1224</v>
      </c>
    </row>
    <row r="62" spans="1:25" ht="28.5" customHeight="1">
      <c r="A62" s="213" t="s">
        <v>238</v>
      </c>
      <c r="B62" s="105" t="s">
        <v>105</v>
      </c>
      <c r="H62" s="109">
        <v>4865</v>
      </c>
      <c r="I62" s="107" t="s">
        <v>166</v>
      </c>
      <c r="K62" s="220" t="s">
        <v>1019</v>
      </c>
      <c r="V62" s="104" t="s">
        <v>784</v>
      </c>
      <c r="W62" t="s">
        <v>855</v>
      </c>
      <c r="Y62" s="219" t="s">
        <v>1225</v>
      </c>
    </row>
    <row r="63" spans="1:25" ht="28.5" customHeight="1">
      <c r="A63" s="213" t="s">
        <v>239</v>
      </c>
      <c r="B63" s="105" t="s">
        <v>607</v>
      </c>
      <c r="H63" s="109">
        <v>5210</v>
      </c>
      <c r="I63" s="107" t="s">
        <v>167</v>
      </c>
      <c r="K63" s="220" t="s">
        <v>1020</v>
      </c>
      <c r="V63" s="104" t="s">
        <v>785</v>
      </c>
      <c r="W63" t="s">
        <v>856</v>
      </c>
      <c r="Y63" s="219" t="s">
        <v>1226</v>
      </c>
    </row>
    <row r="64" spans="1:25" ht="28.5" customHeight="1">
      <c r="A64" s="213" t="s">
        <v>240</v>
      </c>
      <c r="B64" s="105" t="s">
        <v>608</v>
      </c>
      <c r="H64" s="109">
        <v>5310</v>
      </c>
      <c r="I64" s="107" t="s">
        <v>168</v>
      </c>
      <c r="K64" s="220" t="s">
        <v>1021</v>
      </c>
      <c r="V64" s="104" t="s">
        <v>786</v>
      </c>
      <c r="W64" t="s">
        <v>857</v>
      </c>
      <c r="Y64" s="219" t="s">
        <v>1227</v>
      </c>
    </row>
    <row r="65" spans="1:25" ht="28.5" customHeight="1">
      <c r="A65" s="213" t="s">
        <v>241</v>
      </c>
      <c r="B65" s="105" t="s">
        <v>66</v>
      </c>
      <c r="H65" s="109">
        <v>5410</v>
      </c>
      <c r="I65" s="107" t="s">
        <v>169</v>
      </c>
      <c r="K65" s="220" t="s">
        <v>1022</v>
      </c>
      <c r="V65" s="104" t="s">
        <v>787</v>
      </c>
      <c r="W65" t="s">
        <v>858</v>
      </c>
      <c r="Y65" s="219" t="s">
        <v>1228</v>
      </c>
    </row>
    <row r="66" spans="1:25" ht="28.5" customHeight="1">
      <c r="A66" s="213" t="s">
        <v>242</v>
      </c>
      <c r="B66" s="106" t="s">
        <v>609</v>
      </c>
      <c r="H66" s="109">
        <v>5420</v>
      </c>
      <c r="I66" s="107" t="s">
        <v>170</v>
      </c>
      <c r="K66" s="220" t="s">
        <v>1023</v>
      </c>
      <c r="V66" s="104" t="s">
        <v>788</v>
      </c>
      <c r="W66" t="s">
        <v>859</v>
      </c>
      <c r="Y66" s="219" t="s">
        <v>1229</v>
      </c>
    </row>
    <row r="67" spans="1:25" ht="28.5" customHeight="1">
      <c r="A67" s="213" t="s">
        <v>243</v>
      </c>
      <c r="B67" s="105" t="s">
        <v>67</v>
      </c>
      <c r="H67" s="109">
        <v>6510</v>
      </c>
      <c r="I67" s="107" t="s">
        <v>171</v>
      </c>
      <c r="K67" s="220" t="s">
        <v>1024</v>
      </c>
      <c r="V67" s="104" t="s">
        <v>789</v>
      </c>
      <c r="W67" t="s">
        <v>860</v>
      </c>
      <c r="Y67" s="219" t="s">
        <v>1230</v>
      </c>
    </row>
    <row r="68" spans="1:25" ht="28.5" customHeight="1">
      <c r="A68" s="213" t="s">
        <v>244</v>
      </c>
      <c r="B68" s="105" t="s">
        <v>68</v>
      </c>
      <c r="H68" s="109">
        <v>6520</v>
      </c>
      <c r="I68" s="107" t="s">
        <v>172</v>
      </c>
      <c r="K68" s="220" t="s">
        <v>1025</v>
      </c>
      <c r="V68" s="104" t="s">
        <v>790</v>
      </c>
      <c r="W68" t="s">
        <v>861</v>
      </c>
      <c r="Y68" s="219" t="s">
        <v>1231</v>
      </c>
    </row>
    <row r="69" spans="1:25" ht="28.5" customHeight="1">
      <c r="A69" s="213" t="s">
        <v>245</v>
      </c>
      <c r="B69" s="106" t="s">
        <v>610</v>
      </c>
      <c r="H69" s="109">
        <v>6525</v>
      </c>
      <c r="I69" s="107" t="s">
        <v>173</v>
      </c>
      <c r="K69" s="220" t="s">
        <v>1026</v>
      </c>
      <c r="V69" s="104" t="s">
        <v>791</v>
      </c>
      <c r="W69" t="s">
        <v>862</v>
      </c>
      <c r="Y69" s="219" t="s">
        <v>1232</v>
      </c>
    </row>
    <row r="70" spans="1:25" ht="28.5" customHeight="1">
      <c r="A70" s="213" t="s">
        <v>246</v>
      </c>
      <c r="B70" s="105" t="s">
        <v>611</v>
      </c>
      <c r="H70" s="109">
        <v>6530</v>
      </c>
      <c r="I70" s="107" t="s">
        <v>174</v>
      </c>
      <c r="K70" s="220" t="s">
        <v>1027</v>
      </c>
      <c r="V70" s="104" t="s">
        <v>792</v>
      </c>
      <c r="W70" t="s">
        <v>863</v>
      </c>
      <c r="Y70" s="219" t="s">
        <v>1233</v>
      </c>
    </row>
    <row r="71" spans="1:25" ht="28.5" customHeight="1">
      <c r="A71" s="213" t="s">
        <v>247</v>
      </c>
      <c r="B71" s="105" t="s">
        <v>612</v>
      </c>
      <c r="H71" s="109">
        <v>6570</v>
      </c>
      <c r="I71" s="107" t="s">
        <v>175</v>
      </c>
      <c r="K71" s="220" t="s">
        <v>1028</v>
      </c>
      <c r="V71" s="104" t="s">
        <v>793</v>
      </c>
      <c r="W71" t="s">
        <v>864</v>
      </c>
      <c r="Y71" s="219" t="s">
        <v>1234</v>
      </c>
    </row>
    <row r="72" spans="1:25" ht="28.5" customHeight="1">
      <c r="A72" s="213" t="s">
        <v>248</v>
      </c>
      <c r="B72" s="106" t="s">
        <v>69</v>
      </c>
      <c r="H72" s="109">
        <v>6575</v>
      </c>
      <c r="I72" s="107" t="s">
        <v>176</v>
      </c>
      <c r="K72" s="220" t="s">
        <v>1029</v>
      </c>
      <c r="V72" s="104" t="s">
        <v>794</v>
      </c>
      <c r="W72" t="s">
        <v>865</v>
      </c>
      <c r="Y72" s="219" t="s">
        <v>1235</v>
      </c>
    </row>
    <row r="73" spans="1:25" ht="28.5" customHeight="1">
      <c r="A73" s="213" t="s">
        <v>253</v>
      </c>
      <c r="I73" s="107" t="s">
        <v>181</v>
      </c>
      <c r="K73" s="220" t="s">
        <v>1030</v>
      </c>
      <c r="V73" s="104"/>
      <c r="W73" t="s">
        <v>870</v>
      </c>
      <c r="Y73" s="219" t="s">
        <v>1236</v>
      </c>
    </row>
    <row r="74" spans="1:25" ht="28.5" customHeight="1">
      <c r="A74" s="213" t="s">
        <v>254</v>
      </c>
      <c r="I74" s="107" t="s">
        <v>182</v>
      </c>
      <c r="K74" s="220" t="s">
        <v>1031</v>
      </c>
      <c r="V74" s="104"/>
      <c r="W74"/>
      <c r="Y74" s="219" t="s">
        <v>1237</v>
      </c>
    </row>
    <row r="75" spans="1:25" ht="28.5" customHeight="1">
      <c r="A75" s="213" t="s">
        <v>249</v>
      </c>
      <c r="B75" s="106" t="s">
        <v>70</v>
      </c>
      <c r="H75" s="109">
        <v>6585</v>
      </c>
      <c r="I75" s="107" t="s">
        <v>177</v>
      </c>
      <c r="K75" s="220" t="s">
        <v>1032</v>
      </c>
      <c r="V75" s="104"/>
      <c r="W75" t="s">
        <v>866</v>
      </c>
      <c r="Y75" s="219" t="s">
        <v>1238</v>
      </c>
    </row>
    <row r="76" spans="1:25" ht="28.5" customHeight="1">
      <c r="A76" s="213" t="s">
        <v>250</v>
      </c>
      <c r="B76" s="106" t="s">
        <v>613</v>
      </c>
      <c r="H76" s="109">
        <v>6592</v>
      </c>
      <c r="I76" s="107" t="s">
        <v>178</v>
      </c>
      <c r="K76" s="220" t="s">
        <v>1033</v>
      </c>
      <c r="V76" s="104"/>
      <c r="W76" t="s">
        <v>867</v>
      </c>
      <c r="Y76" s="219" t="s">
        <v>1239</v>
      </c>
    </row>
    <row r="77" spans="1:25" ht="28.5" customHeight="1">
      <c r="A77" s="213" t="s">
        <v>251</v>
      </c>
      <c r="B77" s="106" t="s">
        <v>614</v>
      </c>
      <c r="H77" s="109">
        <v>6595</v>
      </c>
      <c r="I77" s="107" t="s">
        <v>179</v>
      </c>
      <c r="K77" s="220" t="s">
        <v>1034</v>
      </c>
      <c r="V77" s="104"/>
      <c r="W77" t="s">
        <v>868</v>
      </c>
      <c r="Y77" s="219" t="s">
        <v>1240</v>
      </c>
    </row>
    <row r="78" spans="1:25" ht="28.5" customHeight="1">
      <c r="A78" s="213" t="s">
        <v>252</v>
      </c>
      <c r="B78" s="105" t="s">
        <v>615</v>
      </c>
      <c r="H78" s="109">
        <v>9245</v>
      </c>
      <c r="I78" s="107" t="s">
        <v>180</v>
      </c>
      <c r="K78" s="220" t="s">
        <v>1035</v>
      </c>
      <c r="V78" s="104"/>
      <c r="W78" t="s">
        <v>869</v>
      </c>
      <c r="Y78" s="219" t="s">
        <v>1241</v>
      </c>
    </row>
    <row r="79" spans="1:25" ht="28.5" customHeight="1">
      <c r="A79" s="213" t="s">
        <v>255</v>
      </c>
      <c r="I79" s="107" t="s">
        <v>183</v>
      </c>
      <c r="K79" s="220" t="s">
        <v>1036</v>
      </c>
      <c r="V79" s="104"/>
      <c r="W79"/>
      <c r="Y79" s="219" t="s">
        <v>1242</v>
      </c>
    </row>
    <row r="80" spans="1:25" ht="28.5" customHeight="1">
      <c r="A80" s="213" t="s">
        <v>256</v>
      </c>
      <c r="I80" s="107" t="s">
        <v>184</v>
      </c>
      <c r="K80" s="220" t="s">
        <v>1037</v>
      </c>
      <c r="V80" s="104"/>
      <c r="W80"/>
      <c r="Y80" s="219" t="s">
        <v>1243</v>
      </c>
    </row>
    <row r="81" spans="1:25" ht="28.5" customHeight="1">
      <c r="A81" s="213" t="s">
        <v>257</v>
      </c>
      <c r="I81" s="107" t="s">
        <v>185</v>
      </c>
      <c r="K81" s="220" t="s">
        <v>1038</v>
      </c>
      <c r="V81" s="104"/>
      <c r="W81"/>
      <c r="Y81" s="219" t="s">
        <v>1244</v>
      </c>
    </row>
    <row r="82" spans="1:25" ht="28.5" customHeight="1">
      <c r="A82" s="213" t="s">
        <v>258</v>
      </c>
      <c r="I82" s="107" t="s">
        <v>186</v>
      </c>
      <c r="K82" s="220" t="s">
        <v>1039</v>
      </c>
      <c r="V82" s="104"/>
      <c r="W82"/>
      <c r="Y82" s="219" t="s">
        <v>1245</v>
      </c>
    </row>
    <row r="83" spans="1:25" ht="28.5" customHeight="1">
      <c r="A83" s="213" t="s">
        <v>259</v>
      </c>
      <c r="I83" s="107" t="s">
        <v>187</v>
      </c>
      <c r="K83" s="220" t="s">
        <v>1040</v>
      </c>
      <c r="V83" s="104"/>
      <c r="W83"/>
      <c r="Y83" s="219" t="s">
        <v>1246</v>
      </c>
    </row>
    <row r="84" spans="1:25" ht="28.5" customHeight="1">
      <c r="A84" s="213" t="s">
        <v>260</v>
      </c>
      <c r="I84" s="107" t="s">
        <v>188</v>
      </c>
      <c r="K84" s="220" t="s">
        <v>1041</v>
      </c>
      <c r="V84" s="104"/>
      <c r="W84"/>
      <c r="Y84" s="219" t="s">
        <v>1247</v>
      </c>
    </row>
    <row r="85" spans="1:25" ht="28.5" customHeight="1">
      <c r="A85" s="213" t="s">
        <v>261</v>
      </c>
      <c r="I85" s="107" t="s">
        <v>189</v>
      </c>
      <c r="K85" s="220" t="s">
        <v>1042</v>
      </c>
      <c r="V85" s="104"/>
      <c r="W85"/>
      <c r="Y85" s="219" t="s">
        <v>1248</v>
      </c>
    </row>
    <row r="86" spans="1:25" ht="28.5" customHeight="1">
      <c r="A86" s="213" t="s">
        <v>262</v>
      </c>
      <c r="I86" s="107" t="s">
        <v>190</v>
      </c>
      <c r="K86" s="220" t="s">
        <v>1040</v>
      </c>
      <c r="V86" s="104"/>
      <c r="W86"/>
      <c r="Y86" s="219" t="s">
        <v>1249</v>
      </c>
    </row>
    <row r="87" spans="1:25" ht="28.5" customHeight="1">
      <c r="A87" s="213" t="s">
        <v>263</v>
      </c>
      <c r="I87" s="107" t="s">
        <v>191</v>
      </c>
      <c r="K87" s="220" t="s">
        <v>1043</v>
      </c>
      <c r="V87" s="104"/>
      <c r="W87"/>
      <c r="Y87" s="219" t="s">
        <v>1250</v>
      </c>
    </row>
    <row r="88" spans="1:25" ht="28.5" customHeight="1">
      <c r="A88" s="213" t="s">
        <v>264</v>
      </c>
      <c r="I88" s="107" t="s">
        <v>192</v>
      </c>
      <c r="K88" s="220" t="s">
        <v>1042</v>
      </c>
      <c r="V88" s="104"/>
      <c r="W88"/>
      <c r="Y88" s="219" t="s">
        <v>1251</v>
      </c>
    </row>
    <row r="89" spans="1:25" ht="28.5" customHeight="1">
      <c r="A89" s="213" t="s">
        <v>265</v>
      </c>
      <c r="I89" s="107" t="s">
        <v>193</v>
      </c>
      <c r="K89" s="220" t="s">
        <v>1044</v>
      </c>
      <c r="V89" s="104"/>
      <c r="W89"/>
      <c r="Y89" s="219" t="s">
        <v>1252</v>
      </c>
    </row>
    <row r="90" spans="1:25" ht="28.5" customHeight="1">
      <c r="A90" s="213" t="s">
        <v>266</v>
      </c>
      <c r="I90" s="107" t="s">
        <v>194</v>
      </c>
      <c r="K90" s="220" t="s">
        <v>1045</v>
      </c>
      <c r="V90" s="104"/>
      <c r="W90"/>
      <c r="Y90" s="219" t="s">
        <v>1253</v>
      </c>
    </row>
    <row r="91" spans="1:25" ht="28.5" customHeight="1">
      <c r="A91" s="213" t="s">
        <v>267</v>
      </c>
      <c r="I91" s="107" t="s">
        <v>195</v>
      </c>
      <c r="K91" s="220" t="s">
        <v>1046</v>
      </c>
      <c r="V91" s="104"/>
      <c r="W91"/>
      <c r="Y91" s="219" t="s">
        <v>1254</v>
      </c>
    </row>
    <row r="92" spans="1:25" ht="28.5" customHeight="1">
      <c r="A92" s="213" t="s">
        <v>268</v>
      </c>
      <c r="I92" s="107" t="s">
        <v>196</v>
      </c>
      <c r="K92" s="220" t="s">
        <v>1047</v>
      </c>
      <c r="V92" s="104"/>
      <c r="W92"/>
      <c r="Y92" s="219" t="s">
        <v>1255</v>
      </c>
    </row>
    <row r="93" spans="1:25" ht="28.5" customHeight="1">
      <c r="A93" s="213" t="s">
        <v>269</v>
      </c>
      <c r="I93" s="107" t="s">
        <v>197</v>
      </c>
      <c r="K93" s="220" t="s">
        <v>1048</v>
      </c>
      <c r="V93" s="104"/>
      <c r="W93"/>
      <c r="Y93" s="219" t="s">
        <v>1256</v>
      </c>
    </row>
    <row r="94" spans="1:25" ht="28.5" customHeight="1">
      <c r="A94" s="213" t="s">
        <v>270</v>
      </c>
      <c r="I94" s="107"/>
      <c r="K94" s="220" t="s">
        <v>1049</v>
      </c>
      <c r="V94" s="104"/>
      <c r="W94"/>
      <c r="Y94" s="219" t="s">
        <v>1257</v>
      </c>
    </row>
    <row r="95" spans="1:25" ht="28.5" customHeight="1">
      <c r="A95" s="213" t="s">
        <v>271</v>
      </c>
      <c r="I95" s="107"/>
      <c r="K95" s="220" t="s">
        <v>1050</v>
      </c>
      <c r="V95" s="104"/>
      <c r="W95"/>
      <c r="Y95" s="219" t="s">
        <v>1258</v>
      </c>
    </row>
    <row r="96" spans="1:25" ht="28.5" customHeight="1">
      <c r="A96" s="213" t="s">
        <v>272</v>
      </c>
      <c r="I96" s="107"/>
      <c r="K96" s="220" t="s">
        <v>1051</v>
      </c>
      <c r="V96" s="104"/>
      <c r="W96"/>
      <c r="Y96" s="219" t="s">
        <v>1259</v>
      </c>
    </row>
    <row r="97" spans="1:25" ht="28.5" customHeight="1">
      <c r="A97" s="213" t="s">
        <v>274</v>
      </c>
      <c r="I97" s="107"/>
      <c r="K97" s="220" t="s">
        <v>1052</v>
      </c>
      <c r="V97" s="104"/>
      <c r="W97"/>
      <c r="Y97" s="219" t="s">
        <v>1260</v>
      </c>
    </row>
    <row r="98" spans="1:25" ht="28.5" customHeight="1">
      <c r="A98" s="213" t="s">
        <v>273</v>
      </c>
      <c r="I98" s="107"/>
      <c r="K98" s="220" t="s">
        <v>1053</v>
      </c>
      <c r="V98" s="104"/>
      <c r="W98"/>
      <c r="Y98" s="219" t="s">
        <v>1261</v>
      </c>
    </row>
    <row r="99" spans="1:25" ht="28.5" customHeight="1">
      <c r="A99" s="213" t="s">
        <v>275</v>
      </c>
      <c r="I99" s="107"/>
      <c r="K99" s="220" t="s">
        <v>1054</v>
      </c>
      <c r="V99" s="104"/>
      <c r="W99"/>
      <c r="Y99" s="219" t="s">
        <v>1262</v>
      </c>
    </row>
    <row r="100" spans="1:25" ht="28.5" customHeight="1">
      <c r="A100" s="213" t="s">
        <v>276</v>
      </c>
      <c r="I100" s="107"/>
      <c r="K100" s="220" t="s">
        <v>1055</v>
      </c>
      <c r="V100" s="104"/>
      <c r="W100"/>
      <c r="Y100" s="219" t="s">
        <v>1263</v>
      </c>
    </row>
    <row r="101" spans="1:25" ht="28.5" customHeight="1">
      <c r="A101" s="213" t="s">
        <v>277</v>
      </c>
      <c r="I101" s="107"/>
      <c r="K101" s="220" t="s">
        <v>1056</v>
      </c>
      <c r="V101" s="104"/>
      <c r="W101"/>
      <c r="Y101" s="219" t="s">
        <v>1264</v>
      </c>
    </row>
    <row r="102" spans="1:25" ht="28.5" customHeight="1">
      <c r="A102" s="213" t="s">
        <v>278</v>
      </c>
      <c r="I102" s="107"/>
      <c r="K102" s="220" t="s">
        <v>1057</v>
      </c>
      <c r="V102" s="104"/>
      <c r="W102"/>
      <c r="Y102" s="219" t="s">
        <v>1265</v>
      </c>
    </row>
    <row r="103" spans="1:25" ht="28.5" customHeight="1">
      <c r="A103" s="213" t="s">
        <v>279</v>
      </c>
      <c r="I103" s="107"/>
      <c r="K103" s="220" t="s">
        <v>1058</v>
      </c>
      <c r="V103" s="104"/>
      <c r="W103"/>
      <c r="Y103" s="219" t="s">
        <v>1266</v>
      </c>
    </row>
    <row r="104" spans="1:25" ht="28.5" customHeight="1">
      <c r="A104" s="213" t="s">
        <v>280</v>
      </c>
      <c r="I104" s="107"/>
      <c r="K104" s="220" t="s">
        <v>1059</v>
      </c>
      <c r="V104" s="104"/>
      <c r="W104"/>
      <c r="Y104" s="219" t="s">
        <v>1267</v>
      </c>
    </row>
    <row r="105" spans="1:25" ht="28.5" customHeight="1">
      <c r="A105" s="213" t="s">
        <v>282</v>
      </c>
      <c r="I105" s="107"/>
      <c r="K105" s="220" t="s">
        <v>1060</v>
      </c>
      <c r="V105" s="104"/>
      <c r="W105"/>
      <c r="Y105" s="219" t="s">
        <v>1268</v>
      </c>
    </row>
    <row r="106" spans="1:25" ht="28.5" customHeight="1">
      <c r="A106" s="213" t="s">
        <v>283</v>
      </c>
      <c r="I106" s="107"/>
      <c r="K106" s="220" t="s">
        <v>1061</v>
      </c>
      <c r="V106" s="104"/>
      <c r="W106"/>
      <c r="Y106" s="219" t="s">
        <v>1269</v>
      </c>
    </row>
    <row r="107" spans="1:25" ht="28.5" customHeight="1">
      <c r="A107" s="213" t="s">
        <v>281</v>
      </c>
      <c r="I107" s="107"/>
      <c r="K107" s="220" t="s">
        <v>1062</v>
      </c>
      <c r="V107" s="104"/>
      <c r="W107"/>
      <c r="Y107" s="219" t="s">
        <v>1270</v>
      </c>
    </row>
    <row r="108" spans="1:25" ht="28.5" customHeight="1">
      <c r="A108" s="213" t="s">
        <v>284</v>
      </c>
      <c r="I108" s="107"/>
      <c r="K108" s="220" t="s">
        <v>1063</v>
      </c>
      <c r="V108" s="104"/>
      <c r="W108"/>
      <c r="Y108" s="219" t="s">
        <v>1271</v>
      </c>
    </row>
    <row r="109" spans="1:25" ht="28.5" customHeight="1">
      <c r="A109" s="213" t="s">
        <v>285</v>
      </c>
      <c r="I109" s="107"/>
      <c r="K109" s="220" t="s">
        <v>1064</v>
      </c>
      <c r="V109" s="104"/>
      <c r="W109"/>
      <c r="Y109" s="219" t="s">
        <v>1272</v>
      </c>
    </row>
    <row r="110" spans="1:25" ht="28.5" customHeight="1">
      <c r="A110" s="213" t="s">
        <v>286</v>
      </c>
      <c r="I110" s="107"/>
      <c r="K110" s="220" t="s">
        <v>1065</v>
      </c>
      <c r="V110" s="104"/>
      <c r="W110"/>
      <c r="Y110" s="219" t="s">
        <v>1273</v>
      </c>
    </row>
    <row r="111" spans="1:25" ht="28.5" customHeight="1">
      <c r="A111" s="213" t="s">
        <v>287</v>
      </c>
      <c r="I111" s="107"/>
      <c r="K111" s="220" t="s">
        <v>1066</v>
      </c>
      <c r="V111" s="104"/>
      <c r="W111"/>
      <c r="Y111" s="219" t="s">
        <v>1274</v>
      </c>
    </row>
    <row r="112" spans="1:25" ht="28.5" customHeight="1">
      <c r="A112" s="213" t="s">
        <v>288</v>
      </c>
      <c r="I112" s="107"/>
      <c r="K112" s="220" t="s">
        <v>1067</v>
      </c>
      <c r="V112" s="104"/>
      <c r="W112"/>
      <c r="Y112" s="219" t="s">
        <v>1275</v>
      </c>
    </row>
    <row r="113" spans="1:25" ht="28.5" customHeight="1">
      <c r="A113" s="213" t="s">
        <v>289</v>
      </c>
      <c r="I113" s="107"/>
      <c r="K113" s="220" t="s">
        <v>1068</v>
      </c>
      <c r="V113" s="104"/>
      <c r="W113"/>
      <c r="Y113" s="219" t="s">
        <v>1276</v>
      </c>
    </row>
    <row r="114" spans="1:25" ht="28.5" customHeight="1">
      <c r="A114" s="213" t="s">
        <v>290</v>
      </c>
      <c r="I114" s="107"/>
      <c r="K114" s="220" t="s">
        <v>1069</v>
      </c>
      <c r="V114" s="104"/>
      <c r="W114"/>
      <c r="Y114" s="219" t="s">
        <v>1277</v>
      </c>
    </row>
    <row r="115" spans="1:25" ht="28.5" customHeight="1">
      <c r="A115" s="213" t="s">
        <v>291</v>
      </c>
      <c r="I115" s="107"/>
      <c r="K115" s="220" t="s">
        <v>1070</v>
      </c>
      <c r="V115" s="104"/>
      <c r="W115"/>
      <c r="Y115" s="219" t="s">
        <v>1278</v>
      </c>
    </row>
    <row r="116" spans="1:25" ht="28.5" customHeight="1">
      <c r="A116" s="213" t="s">
        <v>292</v>
      </c>
      <c r="I116" s="107"/>
      <c r="K116" s="220" t="s">
        <v>1071</v>
      </c>
      <c r="V116" s="104"/>
      <c r="W116"/>
      <c r="Y116" s="219" t="s">
        <v>1279</v>
      </c>
    </row>
    <row r="117" spans="1:25" ht="28.5" customHeight="1">
      <c r="A117" s="213" t="s">
        <v>293</v>
      </c>
      <c r="I117" s="107"/>
      <c r="K117" s="220" t="s">
        <v>1072</v>
      </c>
      <c r="V117" s="104"/>
      <c r="W117"/>
      <c r="Y117" s="219" t="s">
        <v>1280</v>
      </c>
    </row>
    <row r="118" spans="1:25" ht="28.5" customHeight="1">
      <c r="A118" s="213" t="s">
        <v>294</v>
      </c>
      <c r="I118" s="107"/>
      <c r="K118" s="220" t="s">
        <v>1073</v>
      </c>
      <c r="V118" s="104"/>
      <c r="W118"/>
      <c r="Y118" s="219" t="s">
        <v>1281</v>
      </c>
    </row>
    <row r="119" spans="1:25" ht="28.5" customHeight="1">
      <c r="A119" s="213" t="s">
        <v>295</v>
      </c>
      <c r="I119" s="107"/>
      <c r="K119" s="220" t="s">
        <v>1074</v>
      </c>
      <c r="V119" s="104"/>
      <c r="W119"/>
      <c r="Y119" s="219" t="s">
        <v>1282</v>
      </c>
    </row>
    <row r="120" spans="1:25" ht="28.5" customHeight="1">
      <c r="A120" s="213" t="s">
        <v>296</v>
      </c>
      <c r="I120" s="107"/>
      <c r="K120" s="220" t="s">
        <v>1075</v>
      </c>
      <c r="V120" s="104"/>
      <c r="W120"/>
      <c r="Y120" s="219" t="s">
        <v>1283</v>
      </c>
    </row>
    <row r="121" spans="1:25" ht="28.5" customHeight="1">
      <c r="A121" s="213" t="s">
        <v>297</v>
      </c>
      <c r="I121" s="107"/>
      <c r="K121" s="220" t="s">
        <v>1076</v>
      </c>
      <c r="V121" s="104"/>
      <c r="W121"/>
      <c r="Y121" s="219" t="s">
        <v>1284</v>
      </c>
    </row>
    <row r="122" spans="1:25" ht="28.5" customHeight="1">
      <c r="A122" s="213" t="s">
        <v>298</v>
      </c>
      <c r="I122" s="107"/>
      <c r="K122" s="220" t="s">
        <v>1077</v>
      </c>
      <c r="V122" s="104"/>
      <c r="W122"/>
      <c r="Y122" s="219" t="s">
        <v>1285</v>
      </c>
    </row>
    <row r="123" spans="1:25" ht="28.5" customHeight="1">
      <c r="A123" s="213" t="s">
        <v>299</v>
      </c>
      <c r="I123" s="107"/>
      <c r="K123" s="220" t="s">
        <v>1078</v>
      </c>
      <c r="V123" s="104"/>
      <c r="W123"/>
      <c r="Y123" s="219" t="s">
        <v>1286</v>
      </c>
    </row>
    <row r="124" spans="1:25" ht="28.5" customHeight="1">
      <c r="A124" s="213" t="s">
        <v>300</v>
      </c>
      <c r="I124" s="107"/>
      <c r="K124" s="220" t="s">
        <v>1079</v>
      </c>
      <c r="V124" s="104"/>
      <c r="W124"/>
      <c r="Y124" s="219" t="s">
        <v>1287</v>
      </c>
    </row>
    <row r="125" spans="1:25" ht="28.5" customHeight="1">
      <c r="A125" s="213" t="s">
        <v>301</v>
      </c>
      <c r="I125" s="107"/>
      <c r="K125" s="220" t="s">
        <v>1080</v>
      </c>
      <c r="V125" s="104"/>
      <c r="W125"/>
      <c r="Y125" s="219" t="s">
        <v>1288</v>
      </c>
    </row>
    <row r="126" spans="1:25" ht="28.5" customHeight="1">
      <c r="A126" s="213" t="s">
        <v>302</v>
      </c>
      <c r="I126" s="107"/>
      <c r="K126" s="220" t="s">
        <v>1081</v>
      </c>
      <c r="V126" s="104"/>
      <c r="W126"/>
      <c r="Y126" s="219" t="s">
        <v>1289</v>
      </c>
    </row>
    <row r="127" spans="1:25" ht="28.5" customHeight="1">
      <c r="A127" s="213" t="s">
        <v>303</v>
      </c>
      <c r="I127" s="107"/>
      <c r="K127" s="220" t="s">
        <v>1082</v>
      </c>
      <c r="V127" s="104"/>
      <c r="W127"/>
      <c r="Y127" s="219" t="s">
        <v>1290</v>
      </c>
    </row>
    <row r="128" spans="1:25" ht="28.5" customHeight="1">
      <c r="A128" s="213" t="s">
        <v>304</v>
      </c>
      <c r="I128" s="107"/>
      <c r="K128" s="220" t="s">
        <v>1083</v>
      </c>
      <c r="V128" s="104"/>
      <c r="W128"/>
      <c r="Y128" s="219" t="s">
        <v>1291</v>
      </c>
    </row>
    <row r="129" spans="1:25" ht="28.5" customHeight="1">
      <c r="A129" s="213" t="s">
        <v>305</v>
      </c>
      <c r="I129" s="107"/>
      <c r="K129" s="220" t="s">
        <v>1084</v>
      </c>
      <c r="V129" s="104"/>
      <c r="W129"/>
      <c r="Y129" s="219" t="s">
        <v>1292</v>
      </c>
    </row>
    <row r="130" spans="1:25" ht="28.5" customHeight="1">
      <c r="A130" s="213" t="s">
        <v>306</v>
      </c>
      <c r="I130" s="107"/>
      <c r="K130" s="220" t="s">
        <v>1085</v>
      </c>
      <c r="V130" s="104"/>
      <c r="W130"/>
      <c r="Y130" s="219" t="s">
        <v>1293</v>
      </c>
    </row>
    <row r="131" spans="1:25" ht="28.5" customHeight="1">
      <c r="A131" s="213" t="s">
        <v>307</v>
      </c>
      <c r="I131" s="107"/>
      <c r="K131" s="220" t="s">
        <v>1086</v>
      </c>
      <c r="V131" s="104"/>
      <c r="W131"/>
      <c r="Y131" s="219" t="s">
        <v>1294</v>
      </c>
    </row>
    <row r="132" spans="1:25" ht="28.5" customHeight="1">
      <c r="A132" s="213" t="s">
        <v>308</v>
      </c>
      <c r="I132" s="107"/>
      <c r="K132" s="220" t="s">
        <v>1087</v>
      </c>
      <c r="V132" s="104"/>
      <c r="W132"/>
      <c r="Y132" s="219" t="s">
        <v>1295</v>
      </c>
    </row>
    <row r="133" spans="1:25" ht="28.5" customHeight="1">
      <c r="A133" s="213" t="s">
        <v>309</v>
      </c>
      <c r="I133" s="107"/>
      <c r="K133" s="220" t="s">
        <v>1088</v>
      </c>
      <c r="V133" s="104"/>
      <c r="W133"/>
      <c r="Y133" s="219" t="s">
        <v>1296</v>
      </c>
    </row>
    <row r="134" spans="1:25" ht="28.5" customHeight="1">
      <c r="A134" s="213" t="s">
        <v>311</v>
      </c>
      <c r="I134" s="107"/>
      <c r="K134" s="220" t="s">
        <v>1089</v>
      </c>
      <c r="V134" s="104"/>
      <c r="W134"/>
      <c r="Y134" s="219" t="s">
        <v>1297</v>
      </c>
    </row>
    <row r="135" spans="1:25" ht="28.5" customHeight="1">
      <c r="A135" s="213" t="s">
        <v>310</v>
      </c>
      <c r="I135" s="107"/>
      <c r="K135" s="220" t="s">
        <v>1090</v>
      </c>
      <c r="V135" s="104"/>
      <c r="W135"/>
      <c r="Y135" s="219" t="s">
        <v>1298</v>
      </c>
    </row>
    <row r="136" spans="1:25" ht="28.5" customHeight="1">
      <c r="A136" s="213" t="s">
        <v>312</v>
      </c>
      <c r="I136" s="107"/>
      <c r="K136" s="220" t="s">
        <v>1091</v>
      </c>
      <c r="V136" s="104"/>
      <c r="W136"/>
      <c r="Y136" s="219" t="s">
        <v>1299</v>
      </c>
    </row>
    <row r="137" spans="1:25" ht="28.5" customHeight="1">
      <c r="A137" s="213" t="s">
        <v>313</v>
      </c>
      <c r="I137" s="107"/>
      <c r="K137" s="220" t="s">
        <v>1092</v>
      </c>
      <c r="V137" s="104"/>
      <c r="W137"/>
      <c r="Y137" s="219" t="s">
        <v>1300</v>
      </c>
    </row>
    <row r="138" spans="1:25" ht="28.5" customHeight="1">
      <c r="A138" s="213" t="s">
        <v>314</v>
      </c>
      <c r="I138" s="107"/>
      <c r="K138" s="220" t="s">
        <v>1093</v>
      </c>
      <c r="V138" s="104"/>
      <c r="W138"/>
      <c r="Y138" s="219" t="s">
        <v>1301</v>
      </c>
    </row>
    <row r="139" spans="1:25" ht="28.5" customHeight="1">
      <c r="A139" s="213" t="s">
        <v>315</v>
      </c>
      <c r="I139" s="107"/>
      <c r="K139" s="220" t="s">
        <v>1094</v>
      </c>
      <c r="V139" s="104"/>
      <c r="W139"/>
      <c r="Y139" s="219" t="s">
        <v>1302</v>
      </c>
    </row>
    <row r="140" spans="1:25" ht="28.5" customHeight="1">
      <c r="A140" s="213" t="s">
        <v>316</v>
      </c>
      <c r="I140" s="107"/>
      <c r="K140" s="220" t="s">
        <v>1095</v>
      </c>
      <c r="V140" s="104"/>
      <c r="W140"/>
      <c r="Y140" s="219" t="s">
        <v>1303</v>
      </c>
    </row>
    <row r="141" spans="1:25" ht="28.5" customHeight="1">
      <c r="A141" s="213" t="s">
        <v>317</v>
      </c>
      <c r="I141" s="107"/>
      <c r="K141" s="220" t="s">
        <v>1096</v>
      </c>
      <c r="V141" s="104"/>
      <c r="W141"/>
      <c r="Y141" s="219" t="s">
        <v>1304</v>
      </c>
    </row>
    <row r="142" spans="1:25" ht="28.5" customHeight="1">
      <c r="A142" s="213" t="s">
        <v>318</v>
      </c>
      <c r="I142" s="107"/>
      <c r="K142" s="220" t="s">
        <v>1097</v>
      </c>
      <c r="V142" s="104"/>
      <c r="W142"/>
      <c r="Y142" s="219" t="s">
        <v>1305</v>
      </c>
    </row>
    <row r="143" spans="1:25" ht="28.5" customHeight="1">
      <c r="A143" s="213" t="s">
        <v>319</v>
      </c>
      <c r="I143" s="107"/>
      <c r="K143" s="220" t="s">
        <v>1098</v>
      </c>
      <c r="V143" s="104"/>
      <c r="W143"/>
      <c r="Y143" s="219" t="s">
        <v>1306</v>
      </c>
    </row>
    <row r="144" spans="1:25" ht="28.5" customHeight="1">
      <c r="A144" s="213" t="s">
        <v>320</v>
      </c>
      <c r="I144" s="107"/>
      <c r="K144" s="220" t="s">
        <v>1099</v>
      </c>
      <c r="V144" s="104"/>
      <c r="W144"/>
      <c r="Y144" s="219" t="s">
        <v>1307</v>
      </c>
    </row>
    <row r="145" spans="1:25" ht="28.5" customHeight="1">
      <c r="A145" s="213" t="s">
        <v>321</v>
      </c>
      <c r="I145" s="107"/>
      <c r="K145" s="220" t="s">
        <v>1100</v>
      </c>
      <c r="V145" s="104"/>
      <c r="W145"/>
      <c r="Y145" s="219" t="s">
        <v>1308</v>
      </c>
    </row>
    <row r="146" spans="1:25" ht="28.5" customHeight="1">
      <c r="A146" s="213" t="s">
        <v>322</v>
      </c>
      <c r="I146" s="107"/>
      <c r="K146" s="220" t="s">
        <v>1101</v>
      </c>
      <c r="V146" s="104"/>
      <c r="W146"/>
      <c r="Y146" s="219" t="s">
        <v>1309</v>
      </c>
    </row>
    <row r="147" spans="1:25" ht="28.5" customHeight="1">
      <c r="A147" s="213" t="s">
        <v>323</v>
      </c>
      <c r="I147" s="107"/>
      <c r="K147" s="220" t="s">
        <v>1102</v>
      </c>
      <c r="V147" s="104"/>
      <c r="W147"/>
      <c r="Y147" s="219" t="s">
        <v>1310</v>
      </c>
    </row>
    <row r="148" spans="1:25" ht="28.5" customHeight="1">
      <c r="A148" s="213" t="s">
        <v>324</v>
      </c>
      <c r="I148" s="107"/>
      <c r="K148" s="220" t="s">
        <v>1103</v>
      </c>
      <c r="V148" s="104"/>
      <c r="W148"/>
      <c r="Y148" s="219" t="s">
        <v>1311</v>
      </c>
    </row>
    <row r="149" spans="1:25" ht="28.5" customHeight="1">
      <c r="A149" s="213" t="s">
        <v>325</v>
      </c>
      <c r="I149" s="107"/>
      <c r="K149" s="220" t="s">
        <v>1104</v>
      </c>
      <c r="V149" s="104"/>
      <c r="W149"/>
      <c r="Y149" s="219" t="s">
        <v>1312</v>
      </c>
    </row>
    <row r="150" spans="1:25" ht="28.5" customHeight="1">
      <c r="A150" s="213" t="s">
        <v>326</v>
      </c>
      <c r="I150" s="107"/>
      <c r="K150" s="220" t="s">
        <v>1105</v>
      </c>
      <c r="V150" s="104"/>
      <c r="W150"/>
      <c r="Y150" s="219" t="s">
        <v>1313</v>
      </c>
    </row>
    <row r="151" spans="1:25" ht="28.5" customHeight="1">
      <c r="A151" s="213" t="s">
        <v>327</v>
      </c>
      <c r="I151" s="107"/>
      <c r="K151" s="220" t="s">
        <v>1106</v>
      </c>
      <c r="V151" s="104"/>
      <c r="W151"/>
      <c r="Y151" s="219" t="s">
        <v>1314</v>
      </c>
    </row>
    <row r="152" spans="1:25" ht="28.5" customHeight="1">
      <c r="A152" s="213" t="s">
        <v>328</v>
      </c>
      <c r="I152" s="107"/>
      <c r="K152" s="220" t="s">
        <v>1107</v>
      </c>
      <c r="V152" s="104"/>
      <c r="W152"/>
      <c r="Y152" s="219" t="s">
        <v>1315</v>
      </c>
    </row>
    <row r="153" spans="1:25" ht="28.5" customHeight="1">
      <c r="A153" s="213" t="s">
        <v>329</v>
      </c>
      <c r="I153" s="107"/>
      <c r="K153" s="220" t="s">
        <v>1108</v>
      </c>
      <c r="V153" s="104"/>
      <c r="W153"/>
      <c r="Y153" s="219" t="s">
        <v>1316</v>
      </c>
    </row>
    <row r="154" spans="1:25" ht="28.5" customHeight="1">
      <c r="A154" s="213" t="s">
        <v>330</v>
      </c>
      <c r="I154" s="107"/>
      <c r="K154" s="220" t="s">
        <v>1109</v>
      </c>
      <c r="V154" s="104"/>
      <c r="W154"/>
      <c r="Y154" s="219" t="s">
        <v>1317</v>
      </c>
    </row>
    <row r="155" spans="1:25" ht="28.5" customHeight="1">
      <c r="A155" s="213" t="s">
        <v>331</v>
      </c>
      <c r="I155" s="107"/>
      <c r="K155" s="220" t="s">
        <v>1110</v>
      </c>
      <c r="V155" s="104"/>
      <c r="W155"/>
      <c r="Y155" s="219" t="s">
        <v>1318</v>
      </c>
    </row>
    <row r="156" spans="1:25" ht="28.5" customHeight="1">
      <c r="A156" s="213" t="s">
        <v>332</v>
      </c>
      <c r="I156" s="107"/>
      <c r="K156" s="220" t="s">
        <v>1111</v>
      </c>
      <c r="V156" s="104"/>
      <c r="W156"/>
      <c r="Y156" s="219" t="s">
        <v>1319</v>
      </c>
    </row>
    <row r="157" spans="1:25" ht="28.5" customHeight="1">
      <c r="A157" s="213" t="s">
        <v>333</v>
      </c>
      <c r="I157" s="107"/>
      <c r="K157" s="220" t="s">
        <v>1112</v>
      </c>
      <c r="V157" s="104"/>
      <c r="W157"/>
      <c r="Y157" s="219" t="s">
        <v>1320</v>
      </c>
    </row>
    <row r="158" spans="1:25" ht="28.5" customHeight="1">
      <c r="A158" s="213" t="s">
        <v>334</v>
      </c>
      <c r="I158" s="107"/>
      <c r="K158" s="220" t="s">
        <v>1113</v>
      </c>
      <c r="V158" s="104"/>
      <c r="W158"/>
      <c r="Y158" s="219" t="s">
        <v>1321</v>
      </c>
    </row>
    <row r="159" spans="1:25" ht="28.5" customHeight="1">
      <c r="A159" s="213" t="s">
        <v>335</v>
      </c>
      <c r="I159" s="107"/>
      <c r="K159" s="220" t="s">
        <v>1114</v>
      </c>
      <c r="V159" s="104"/>
      <c r="W159"/>
      <c r="Y159" s="219" t="s">
        <v>1322</v>
      </c>
    </row>
    <row r="160" spans="1:25" ht="28.5" customHeight="1">
      <c r="A160" s="213" t="s">
        <v>336</v>
      </c>
      <c r="I160" s="107"/>
      <c r="K160" s="220" t="s">
        <v>1115</v>
      </c>
      <c r="V160" s="104"/>
      <c r="W160"/>
      <c r="Y160" s="219" t="s">
        <v>1323</v>
      </c>
    </row>
    <row r="161" spans="1:25" ht="28.5" customHeight="1">
      <c r="A161" s="213" t="s">
        <v>337</v>
      </c>
      <c r="I161" s="107"/>
      <c r="K161" s="220" t="s">
        <v>1116</v>
      </c>
      <c r="V161" s="104"/>
      <c r="W161"/>
      <c r="Y161" s="219" t="s">
        <v>1324</v>
      </c>
    </row>
    <row r="162" spans="1:25" ht="28.5" customHeight="1">
      <c r="A162" s="213" t="s">
        <v>338</v>
      </c>
      <c r="I162" s="107"/>
      <c r="K162" s="220" t="s">
        <v>1117</v>
      </c>
      <c r="V162" s="104"/>
      <c r="W162"/>
      <c r="Y162" s="219" t="s">
        <v>1325</v>
      </c>
    </row>
    <row r="163" spans="1:25" ht="28.5" customHeight="1">
      <c r="A163" s="213" t="s">
        <v>339</v>
      </c>
      <c r="I163" s="107"/>
      <c r="K163" s="220" t="s">
        <v>1118</v>
      </c>
      <c r="V163" s="104"/>
      <c r="W163"/>
      <c r="Y163" s="219" t="s">
        <v>1326</v>
      </c>
    </row>
    <row r="164" spans="1:25" ht="28.5" customHeight="1">
      <c r="A164" s="213" t="s">
        <v>340</v>
      </c>
      <c r="I164" s="107"/>
      <c r="K164" s="220" t="s">
        <v>1119</v>
      </c>
      <c r="V164" s="104"/>
      <c r="W164"/>
      <c r="Y164" s="219" t="s">
        <v>1327</v>
      </c>
    </row>
    <row r="165" spans="1:25" ht="28.5" customHeight="1">
      <c r="A165" s="213" t="s">
        <v>341</v>
      </c>
      <c r="I165" s="107"/>
      <c r="K165" s="220" t="s">
        <v>1120</v>
      </c>
      <c r="V165" s="104"/>
      <c r="W165"/>
      <c r="Y165" s="219" t="s">
        <v>1328</v>
      </c>
    </row>
    <row r="166" spans="1:25" ht="28.5" customHeight="1">
      <c r="A166" s="213" t="s">
        <v>342</v>
      </c>
      <c r="I166" s="107"/>
      <c r="K166" s="220" t="s">
        <v>1121</v>
      </c>
      <c r="V166" s="104"/>
      <c r="W166"/>
      <c r="Y166" s="219" t="s">
        <v>1329</v>
      </c>
    </row>
    <row r="167" spans="1:25" ht="28.5" customHeight="1">
      <c r="A167" s="213" t="s">
        <v>343</v>
      </c>
      <c r="I167" s="107"/>
      <c r="K167" s="220" t="s">
        <v>1122</v>
      </c>
      <c r="V167" s="104"/>
      <c r="W167"/>
      <c r="Y167" s="219" t="s">
        <v>1330</v>
      </c>
    </row>
    <row r="168" spans="1:25" ht="28.5" customHeight="1">
      <c r="A168" s="213" t="s">
        <v>344</v>
      </c>
      <c r="I168" s="107"/>
      <c r="K168" s="220" t="s">
        <v>1123</v>
      </c>
      <c r="V168" s="104"/>
      <c r="W168"/>
      <c r="Y168" s="219" t="s">
        <v>1331</v>
      </c>
    </row>
    <row r="169" spans="1:25" ht="28.5" customHeight="1">
      <c r="A169" s="213" t="s">
        <v>345</v>
      </c>
      <c r="I169" s="107"/>
      <c r="K169" s="220" t="s">
        <v>1124</v>
      </c>
      <c r="V169" s="104"/>
      <c r="W169"/>
      <c r="Y169" s="220"/>
    </row>
    <row r="170" spans="1:25" ht="28.5" customHeight="1">
      <c r="A170" s="213" t="s">
        <v>346</v>
      </c>
      <c r="I170" s="107"/>
      <c r="K170" s="220" t="s">
        <v>1125</v>
      </c>
      <c r="V170" s="104"/>
      <c r="W170"/>
      <c r="Y170" s="220"/>
    </row>
    <row r="171" spans="1:25" ht="28.5" customHeight="1">
      <c r="A171" s="213" t="s">
        <v>347</v>
      </c>
      <c r="I171" s="107"/>
      <c r="K171" s="220" t="s">
        <v>1126</v>
      </c>
      <c r="V171" s="104"/>
      <c r="W171"/>
      <c r="Y171" s="220"/>
    </row>
    <row r="172" spans="1:25" ht="28.5" customHeight="1">
      <c r="A172" s="213" t="s">
        <v>348</v>
      </c>
      <c r="I172" s="107"/>
      <c r="K172" s="220" t="s">
        <v>1127</v>
      </c>
      <c r="V172" s="104"/>
      <c r="W172"/>
      <c r="Y172" s="220"/>
    </row>
    <row r="173" spans="1:25" ht="28.5" customHeight="1">
      <c r="A173" s="213" t="s">
        <v>349</v>
      </c>
      <c r="I173" s="107"/>
      <c r="K173" s="220" t="s">
        <v>1128</v>
      </c>
      <c r="V173" s="104"/>
      <c r="W173"/>
      <c r="Y173" s="220"/>
    </row>
    <row r="174" spans="1:25" ht="28.5" customHeight="1">
      <c r="A174" s="213" t="s">
        <v>350</v>
      </c>
      <c r="I174" s="107"/>
      <c r="K174" s="220" t="s">
        <v>1129</v>
      </c>
      <c r="V174" s="104"/>
      <c r="W174"/>
      <c r="Y174" s="220"/>
    </row>
    <row r="175" spans="1:25" ht="28.5" customHeight="1">
      <c r="A175" s="213" t="s">
        <v>351</v>
      </c>
      <c r="I175" s="107"/>
      <c r="K175" s="220" t="s">
        <v>1130</v>
      </c>
      <c r="V175" s="104"/>
      <c r="W175"/>
      <c r="Y175" s="220"/>
    </row>
    <row r="176" spans="1:25" ht="28.5" customHeight="1">
      <c r="A176" s="213" t="s">
        <v>352</v>
      </c>
      <c r="I176" s="107"/>
      <c r="K176" s="220" t="s">
        <v>1131</v>
      </c>
      <c r="V176" s="104"/>
      <c r="W176"/>
      <c r="Y176" s="220"/>
    </row>
    <row r="177" spans="1:25" ht="28.5" customHeight="1">
      <c r="A177" s="213" t="s">
        <v>353</v>
      </c>
      <c r="I177" s="107"/>
      <c r="K177" s="220" t="s">
        <v>1132</v>
      </c>
      <c r="V177" s="104"/>
      <c r="W177"/>
      <c r="Y177" s="220"/>
    </row>
    <row r="178" spans="1:25" ht="28.5" customHeight="1">
      <c r="A178" s="213" t="s">
        <v>354</v>
      </c>
      <c r="I178" s="107"/>
      <c r="K178" s="220" t="s">
        <v>1133</v>
      </c>
      <c r="V178" s="104"/>
      <c r="W178"/>
      <c r="Y178" s="220"/>
    </row>
    <row r="179" spans="1:25" ht="28.5" customHeight="1">
      <c r="A179" s="213" t="s">
        <v>355</v>
      </c>
      <c r="I179" s="107"/>
      <c r="K179" s="220" t="s">
        <v>1134</v>
      </c>
      <c r="V179" s="104"/>
      <c r="W179"/>
      <c r="Y179" s="220"/>
    </row>
    <row r="180" spans="1:25" ht="28.5" customHeight="1">
      <c r="A180" s="213" t="s">
        <v>356</v>
      </c>
      <c r="I180" s="107"/>
      <c r="K180" s="220" t="s">
        <v>1135</v>
      </c>
      <c r="V180" s="104"/>
      <c r="W180"/>
      <c r="Y180" s="220"/>
    </row>
    <row r="181" spans="1:25" ht="28.5" customHeight="1">
      <c r="A181" s="213" t="s">
        <v>357</v>
      </c>
      <c r="I181" s="107"/>
      <c r="K181" s="220" t="s">
        <v>1136</v>
      </c>
      <c r="V181" s="104"/>
      <c r="W181"/>
      <c r="Y181" s="220"/>
    </row>
    <row r="182" spans="1:25" ht="28.5" customHeight="1">
      <c r="A182" s="213" t="s">
        <v>358</v>
      </c>
      <c r="I182" s="107"/>
      <c r="K182" s="220" t="s">
        <v>1137</v>
      </c>
      <c r="V182" s="104"/>
      <c r="W182"/>
      <c r="Y182" s="220"/>
    </row>
    <row r="183" spans="1:25" ht="28.5" customHeight="1">
      <c r="A183" s="213" t="s">
        <v>361</v>
      </c>
      <c r="I183" s="107"/>
      <c r="K183" s="220" t="s">
        <v>1138</v>
      </c>
      <c r="V183" s="104"/>
      <c r="W183"/>
      <c r="Y183" s="220"/>
    </row>
    <row r="184" spans="1:25" ht="28.5" customHeight="1">
      <c r="A184" s="213" t="s">
        <v>360</v>
      </c>
      <c r="I184" s="107"/>
      <c r="K184" s="220" t="s">
        <v>1139</v>
      </c>
      <c r="V184" s="104"/>
      <c r="W184"/>
      <c r="Y184" s="220"/>
    </row>
    <row r="185" spans="1:25" ht="28.5" customHeight="1">
      <c r="A185" s="213" t="s">
        <v>359</v>
      </c>
      <c r="I185" s="107"/>
      <c r="K185" s="220" t="s">
        <v>1140</v>
      </c>
      <c r="V185" s="104"/>
      <c r="W185"/>
      <c r="Y185" s="220"/>
    </row>
    <row r="186" spans="1:25" ht="28.5" customHeight="1">
      <c r="A186" s="213" t="s">
        <v>364</v>
      </c>
      <c r="I186" s="107"/>
      <c r="K186" s="220" t="s">
        <v>1141</v>
      </c>
      <c r="V186" s="104"/>
      <c r="W186"/>
      <c r="Y186" s="220"/>
    </row>
    <row r="187" spans="1:25" ht="28.5" customHeight="1">
      <c r="A187" s="213" t="s">
        <v>362</v>
      </c>
      <c r="I187" s="107"/>
      <c r="K187" s="220" t="s">
        <v>1142</v>
      </c>
      <c r="V187" s="104"/>
      <c r="W187"/>
      <c r="Y187" s="220"/>
    </row>
    <row r="188" spans="1:25" ht="28.5" customHeight="1">
      <c r="A188" s="213" t="s">
        <v>363</v>
      </c>
      <c r="I188" s="107"/>
      <c r="K188" s="220" t="s">
        <v>1143</v>
      </c>
      <c r="V188" s="104"/>
      <c r="W188"/>
      <c r="Y188" s="220"/>
    </row>
    <row r="189" spans="1:25" ht="28.5" customHeight="1">
      <c r="A189" s="213" t="s">
        <v>365</v>
      </c>
      <c r="I189" s="107"/>
      <c r="K189" s="220" t="s">
        <v>1144</v>
      </c>
      <c r="V189" s="104"/>
      <c r="W189"/>
      <c r="Y189" s="220"/>
    </row>
    <row r="190" spans="1:25" ht="28.5" customHeight="1">
      <c r="A190" s="213" t="s">
        <v>366</v>
      </c>
      <c r="I190" s="107"/>
      <c r="K190" s="220" t="s">
        <v>1145</v>
      </c>
      <c r="V190" s="104"/>
      <c r="W190"/>
      <c r="Y190" s="220"/>
    </row>
    <row r="191" spans="1:25" ht="28.5" customHeight="1">
      <c r="A191" s="213" t="s">
        <v>367</v>
      </c>
      <c r="I191" s="107"/>
      <c r="K191" s="220" t="s">
        <v>1146</v>
      </c>
      <c r="V191" s="104"/>
      <c r="W191"/>
      <c r="Y191" s="220"/>
    </row>
    <row r="192" spans="1:25" ht="28.5" customHeight="1">
      <c r="A192" s="213" t="s">
        <v>368</v>
      </c>
      <c r="I192" s="107"/>
      <c r="K192" s="220" t="s">
        <v>1147</v>
      </c>
      <c r="V192" s="104"/>
      <c r="W192"/>
      <c r="Y192" s="220"/>
    </row>
    <row r="193" spans="1:25" ht="28.5" customHeight="1">
      <c r="A193" s="213" t="s">
        <v>369</v>
      </c>
      <c r="K193" s="220" t="s">
        <v>1148</v>
      </c>
      <c r="Y193" s="220"/>
    </row>
    <row r="194" spans="1:25" ht="28.5" customHeight="1">
      <c r="A194" s="213" t="s">
        <v>370</v>
      </c>
      <c r="K194" s="220" t="s">
        <v>1149</v>
      </c>
      <c r="Y194" s="220"/>
    </row>
    <row r="195" spans="1:25" ht="28.5" customHeight="1">
      <c r="A195" s="213" t="s">
        <v>371</v>
      </c>
      <c r="K195" s="220" t="s">
        <v>1150</v>
      </c>
      <c r="Y195" s="220"/>
    </row>
    <row r="196" spans="1:25" ht="28.5" customHeight="1">
      <c r="A196" s="213" t="s">
        <v>372</v>
      </c>
      <c r="K196" s="220" t="s">
        <v>1151</v>
      </c>
      <c r="Y196" s="220"/>
    </row>
    <row r="197" spans="1:25" ht="28.5" customHeight="1">
      <c r="A197" s="213" t="s">
        <v>373</v>
      </c>
      <c r="K197" s="220" t="s">
        <v>1152</v>
      </c>
      <c r="Y197" s="220"/>
    </row>
    <row r="198" spans="1:25" ht="28.5" customHeight="1">
      <c r="A198" s="213" t="s">
        <v>374</v>
      </c>
      <c r="K198" s="220" t="s">
        <v>1153</v>
      </c>
      <c r="Y198" s="220"/>
    </row>
    <row r="199" spans="1:25" ht="28.5" customHeight="1">
      <c r="A199" s="213" t="s">
        <v>375</v>
      </c>
      <c r="K199" s="220" t="s">
        <v>1154</v>
      </c>
      <c r="Y199" s="220"/>
    </row>
    <row r="200" spans="1:25" ht="28.5" customHeight="1">
      <c r="A200" s="213" t="s">
        <v>376</v>
      </c>
      <c r="K200" s="220" t="s">
        <v>1155</v>
      </c>
      <c r="Y200" s="220"/>
    </row>
    <row r="201" spans="1:25" ht="28.5" customHeight="1">
      <c r="A201" s="213" t="s">
        <v>377</v>
      </c>
      <c r="K201" s="220" t="s">
        <v>1156</v>
      </c>
      <c r="Y201" s="220"/>
    </row>
    <row r="202" spans="1:25" ht="28.5" customHeight="1">
      <c r="A202" s="213" t="s">
        <v>378</v>
      </c>
      <c r="K202" s="220" t="s">
        <v>1157</v>
      </c>
      <c r="Y202" s="220"/>
    </row>
    <row r="203" spans="1:25" ht="28.5" customHeight="1">
      <c r="A203" s="213" t="s">
        <v>379</v>
      </c>
      <c r="K203" s="220" t="s">
        <v>1158</v>
      </c>
      <c r="Y203" s="220"/>
    </row>
    <row r="204" spans="1:25" ht="28.5" customHeight="1">
      <c r="A204" s="213" t="s">
        <v>380</v>
      </c>
      <c r="K204" s="220" t="s">
        <v>1159</v>
      </c>
      <c r="Y204" s="220"/>
    </row>
    <row r="205" spans="1:25" ht="28.5" customHeight="1">
      <c r="A205" s="213" t="s">
        <v>381</v>
      </c>
      <c r="K205" s="220" t="s">
        <v>1160</v>
      </c>
      <c r="Y205" s="220"/>
    </row>
    <row r="206" spans="1:25" ht="28.5" customHeight="1">
      <c r="A206" s="213" t="s">
        <v>382</v>
      </c>
      <c r="K206" s="220" t="s">
        <v>1161</v>
      </c>
      <c r="Y206" s="220"/>
    </row>
    <row r="207" spans="1:25" ht="28.5" customHeight="1">
      <c r="A207" s="213" t="s">
        <v>383</v>
      </c>
      <c r="K207" s="220" t="s">
        <v>1162</v>
      </c>
      <c r="Y207" s="220"/>
    </row>
    <row r="208" spans="1:25" ht="28.5" customHeight="1">
      <c r="A208" s="213" t="s">
        <v>384</v>
      </c>
      <c r="K208" s="220" t="s">
        <v>1163</v>
      </c>
      <c r="Y208" s="220"/>
    </row>
    <row r="209" spans="1:25" ht="28.5" customHeight="1">
      <c r="A209" s="213" t="s">
        <v>385</v>
      </c>
      <c r="K209" s="220" t="s">
        <v>1164</v>
      </c>
      <c r="Y209" s="220"/>
    </row>
    <row r="210" spans="1:25" ht="28.5" customHeight="1">
      <c r="A210" s="213" t="s">
        <v>386</v>
      </c>
      <c r="Y210" s="220"/>
    </row>
    <row r="211" spans="1:25" ht="28.5" customHeight="1">
      <c r="A211" s="213" t="s">
        <v>387</v>
      </c>
      <c r="Y211" s="220"/>
    </row>
    <row r="212" spans="1:25" ht="28.5" customHeight="1">
      <c r="A212" s="213" t="s">
        <v>388</v>
      </c>
      <c r="Y212" s="220"/>
    </row>
    <row r="213" spans="1:25" ht="28.5" customHeight="1">
      <c r="A213" s="213" t="s">
        <v>389</v>
      </c>
      <c r="Y213" s="220"/>
    </row>
    <row r="214" spans="1:25" ht="28.5" customHeight="1">
      <c r="A214" s="213" t="s">
        <v>390</v>
      </c>
      <c r="Y214" s="220"/>
    </row>
    <row r="215" spans="1:25" ht="28.5" customHeight="1">
      <c r="A215" s="213" t="s">
        <v>391</v>
      </c>
      <c r="Y215" s="220"/>
    </row>
    <row r="216" spans="1:25" ht="28.5" customHeight="1">
      <c r="A216" s="213" t="s">
        <v>392</v>
      </c>
      <c r="Y216" s="220"/>
    </row>
    <row r="217" spans="1:25" ht="28.5" customHeight="1">
      <c r="A217" s="213" t="s">
        <v>393</v>
      </c>
      <c r="Y217" s="220"/>
    </row>
    <row r="218" spans="1:25" ht="28.5" customHeight="1">
      <c r="A218" s="213" t="s">
        <v>394</v>
      </c>
      <c r="Y218" s="220"/>
    </row>
    <row r="219" spans="1:25" ht="28.5" customHeight="1">
      <c r="A219" s="213" t="s">
        <v>395</v>
      </c>
      <c r="Y219" s="220"/>
    </row>
    <row r="220" spans="1:25" ht="28.5" customHeight="1">
      <c r="A220" s="213" t="s">
        <v>396</v>
      </c>
      <c r="Y220" s="220"/>
    </row>
    <row r="221" spans="1:25" ht="28.5" customHeight="1">
      <c r="A221" s="213" t="s">
        <v>397</v>
      </c>
      <c r="Y221" s="220"/>
    </row>
    <row r="222" spans="1:25" ht="28.5" customHeight="1">
      <c r="A222" s="213" t="s">
        <v>398</v>
      </c>
      <c r="Y222" s="220"/>
    </row>
    <row r="223" spans="1:25" ht="28.5" customHeight="1">
      <c r="A223" s="213" t="s">
        <v>399</v>
      </c>
      <c r="Y223" s="220"/>
    </row>
    <row r="224" spans="1:25" ht="28.5" customHeight="1">
      <c r="A224" s="213" t="s">
        <v>400</v>
      </c>
      <c r="Y224" s="220"/>
    </row>
    <row r="225" spans="1:25" ht="28.5" customHeight="1">
      <c r="A225" s="213" t="s">
        <v>401</v>
      </c>
      <c r="Y225" s="220"/>
    </row>
    <row r="226" spans="1:25" ht="28.5" customHeight="1">
      <c r="A226" s="213" t="s">
        <v>402</v>
      </c>
      <c r="Y226" s="220"/>
    </row>
    <row r="227" spans="1:25" ht="28.5" customHeight="1">
      <c r="A227" s="213" t="s">
        <v>403</v>
      </c>
      <c r="Y227" s="220"/>
    </row>
    <row r="228" spans="1:25" ht="28.5" customHeight="1">
      <c r="A228" s="213" t="s">
        <v>404</v>
      </c>
      <c r="Y228" s="220"/>
    </row>
    <row r="229" spans="1:25" ht="28.5" customHeight="1">
      <c r="A229" s="213" t="s">
        <v>405</v>
      </c>
      <c r="Y229" s="220"/>
    </row>
    <row r="230" spans="1:25" ht="28.5" customHeight="1">
      <c r="A230" s="213" t="s">
        <v>406</v>
      </c>
      <c r="Y230" s="220"/>
    </row>
    <row r="231" spans="1:25" ht="28.5" customHeight="1">
      <c r="A231" s="213" t="s">
        <v>407</v>
      </c>
      <c r="Y231" s="220"/>
    </row>
    <row r="232" spans="1:25" ht="28.5" customHeight="1">
      <c r="A232" s="213" t="s">
        <v>408</v>
      </c>
      <c r="Y232" s="220"/>
    </row>
    <row r="233" spans="1:25" ht="28.5" customHeight="1">
      <c r="A233" s="213" t="s">
        <v>409</v>
      </c>
      <c r="Y233" s="220"/>
    </row>
    <row r="234" spans="1:25" ht="28.5" customHeight="1">
      <c r="A234" s="213" t="s">
        <v>410</v>
      </c>
      <c r="Y234" s="220"/>
    </row>
    <row r="235" spans="1:25" ht="28.5" customHeight="1">
      <c r="A235" s="213" t="s">
        <v>411</v>
      </c>
      <c r="Y235" s="220"/>
    </row>
    <row r="236" spans="1:25" ht="28.5" customHeight="1">
      <c r="A236" s="213" t="s">
        <v>412</v>
      </c>
      <c r="Y236" s="220"/>
    </row>
    <row r="237" spans="1:25" ht="28.5" customHeight="1">
      <c r="A237" s="213" t="s">
        <v>413</v>
      </c>
      <c r="Y237" s="220"/>
    </row>
    <row r="238" spans="1:25" ht="28.5" customHeight="1">
      <c r="A238" s="213" t="s">
        <v>414</v>
      </c>
      <c r="Y238" s="220"/>
    </row>
    <row r="239" spans="1:25" ht="28.5" customHeight="1">
      <c r="A239" s="213" t="s">
        <v>416</v>
      </c>
      <c r="Y239" s="220"/>
    </row>
    <row r="240" spans="1:25" ht="28.5" customHeight="1">
      <c r="A240" s="213" t="s">
        <v>415</v>
      </c>
      <c r="Y240" s="220"/>
    </row>
    <row r="241" spans="1:25" ht="28.5" customHeight="1">
      <c r="A241" s="213" t="s">
        <v>417</v>
      </c>
      <c r="Y241" s="220"/>
    </row>
    <row r="242" spans="1:25" ht="28.5" customHeight="1">
      <c r="A242" s="213" t="s">
        <v>418</v>
      </c>
      <c r="Y242" s="220"/>
    </row>
    <row r="243" spans="1:25" ht="28.5" customHeight="1">
      <c r="A243" s="213" t="s">
        <v>419</v>
      </c>
      <c r="Y243" s="220"/>
    </row>
    <row r="244" spans="1:25" ht="28.5" customHeight="1">
      <c r="A244" s="213" t="s">
        <v>420</v>
      </c>
      <c r="Y244" s="220"/>
    </row>
    <row r="245" spans="1:25" ht="28.5" customHeight="1">
      <c r="A245" s="213" t="s">
        <v>421</v>
      </c>
      <c r="Y245" s="220"/>
    </row>
    <row r="246" spans="1:25" ht="28.5" customHeight="1">
      <c r="A246" s="213" t="s">
        <v>422</v>
      </c>
      <c r="Y246" s="220"/>
    </row>
    <row r="247" spans="1:25" ht="28.5" customHeight="1">
      <c r="A247" s="213" t="s">
        <v>423</v>
      </c>
      <c r="Y247" s="220"/>
    </row>
    <row r="248" spans="1:25" ht="28.5" customHeight="1">
      <c r="A248" s="213" t="s">
        <v>424</v>
      </c>
      <c r="Y248" s="220"/>
    </row>
    <row r="249" spans="1:25" ht="28.5" customHeight="1">
      <c r="A249" s="213" t="s">
        <v>425</v>
      </c>
      <c r="Y249" s="220"/>
    </row>
    <row r="250" spans="1:25" ht="28.5" customHeight="1">
      <c r="A250" s="213" t="s">
        <v>426</v>
      </c>
      <c r="Y250" s="220"/>
    </row>
    <row r="251" spans="1:25" ht="28.5" customHeight="1">
      <c r="A251" s="213" t="s">
        <v>427</v>
      </c>
      <c r="Y251" s="220"/>
    </row>
    <row r="252" spans="1:25" ht="28.5" customHeight="1">
      <c r="A252" s="213" t="s">
        <v>428</v>
      </c>
      <c r="Y252" s="220"/>
    </row>
    <row r="253" spans="1:25" ht="28.5" customHeight="1">
      <c r="A253" s="213" t="s">
        <v>429</v>
      </c>
      <c r="Y253" s="220"/>
    </row>
    <row r="254" spans="1:25" ht="28.5" customHeight="1">
      <c r="A254" s="213" t="s">
        <v>430</v>
      </c>
      <c r="Y254" s="220"/>
    </row>
    <row r="255" spans="1:25" ht="28.5" customHeight="1">
      <c r="A255" s="213" t="s">
        <v>431</v>
      </c>
      <c r="Y255" s="220"/>
    </row>
    <row r="256" spans="1:25" ht="28.5" customHeight="1">
      <c r="A256" s="213" t="s">
        <v>432</v>
      </c>
      <c r="Y256" s="220"/>
    </row>
    <row r="257" spans="1:25" ht="28.5" customHeight="1">
      <c r="A257" s="213" t="s">
        <v>433</v>
      </c>
      <c r="Y257" s="220"/>
    </row>
    <row r="258" spans="1:25" ht="28.5" customHeight="1">
      <c r="A258" s="213" t="s">
        <v>434</v>
      </c>
      <c r="Y258" s="220"/>
    </row>
    <row r="259" spans="1:25" ht="28.5" customHeight="1">
      <c r="A259" s="213" t="s">
        <v>435</v>
      </c>
      <c r="Y259" s="220"/>
    </row>
    <row r="260" spans="1:25" ht="28.5" customHeight="1">
      <c r="A260" s="213" t="s">
        <v>436</v>
      </c>
      <c r="Y260" s="220"/>
    </row>
    <row r="261" spans="1:25" ht="28.5" customHeight="1">
      <c r="A261" s="213" t="s">
        <v>437</v>
      </c>
      <c r="Y261" s="220"/>
    </row>
    <row r="262" spans="1:25" ht="28.5" customHeight="1">
      <c r="A262" s="213" t="s">
        <v>438</v>
      </c>
      <c r="Y262" s="220"/>
    </row>
    <row r="263" spans="1:25" ht="28.5" customHeight="1">
      <c r="A263" s="213" t="s">
        <v>439</v>
      </c>
      <c r="Y263" s="220"/>
    </row>
    <row r="264" spans="1:25" ht="28.5" customHeight="1">
      <c r="A264" s="213" t="s">
        <v>440</v>
      </c>
      <c r="Y264" s="220"/>
    </row>
    <row r="265" spans="1:25" ht="28.5" customHeight="1">
      <c r="A265" s="213" t="s">
        <v>441</v>
      </c>
      <c r="Y265" s="220"/>
    </row>
    <row r="266" spans="1:25" ht="28.5" customHeight="1">
      <c r="A266" s="213" t="s">
        <v>442</v>
      </c>
      <c r="Y266" s="220"/>
    </row>
    <row r="267" spans="1:25" ht="28.5" customHeight="1">
      <c r="A267" s="213" t="s">
        <v>443</v>
      </c>
      <c r="Y267" s="220"/>
    </row>
    <row r="268" spans="1:25" ht="28.5" customHeight="1">
      <c r="A268" s="213" t="s">
        <v>444</v>
      </c>
      <c r="Y268" s="220"/>
    </row>
    <row r="269" spans="1:25" ht="28.5" customHeight="1">
      <c r="A269" s="213" t="s">
        <v>445</v>
      </c>
      <c r="Y269" s="220"/>
    </row>
    <row r="270" spans="1:25" ht="28.5" customHeight="1">
      <c r="A270" s="213" t="s">
        <v>446</v>
      </c>
      <c r="Y270" s="220"/>
    </row>
    <row r="271" spans="1:25" ht="28.5" customHeight="1">
      <c r="A271" s="213" t="s">
        <v>447</v>
      </c>
      <c r="Y271" s="220"/>
    </row>
    <row r="272" spans="1:25" ht="28.5" customHeight="1">
      <c r="A272" s="213" t="s">
        <v>448</v>
      </c>
      <c r="Y272" s="220"/>
    </row>
    <row r="273" spans="1:25" ht="28.5" customHeight="1">
      <c r="A273" s="213" t="s">
        <v>449</v>
      </c>
      <c r="Y273" s="220"/>
    </row>
    <row r="274" spans="1:25" ht="28.5" customHeight="1">
      <c r="A274" s="213" t="s">
        <v>450</v>
      </c>
      <c r="Y274" s="220"/>
    </row>
    <row r="275" spans="1:25" ht="28.5" customHeight="1">
      <c r="A275" s="213" t="s">
        <v>451</v>
      </c>
      <c r="Y275" s="220"/>
    </row>
    <row r="276" spans="1:25" ht="28.5" customHeight="1">
      <c r="A276" s="213" t="s">
        <v>454</v>
      </c>
      <c r="Y276" s="220"/>
    </row>
    <row r="277" spans="1:25" ht="28.5" customHeight="1">
      <c r="A277" s="213" t="s">
        <v>452</v>
      </c>
      <c r="Y277" s="220"/>
    </row>
    <row r="278" spans="1:25" ht="28.5" customHeight="1">
      <c r="A278" s="213" t="s">
        <v>453</v>
      </c>
      <c r="Y278" s="220"/>
    </row>
    <row r="279" spans="1:25" ht="28.5" customHeight="1">
      <c r="A279" s="213" t="s">
        <v>457</v>
      </c>
      <c r="Y279" s="220"/>
    </row>
    <row r="280" spans="1:25" ht="28.5" customHeight="1">
      <c r="A280" s="213" t="s">
        <v>455</v>
      </c>
      <c r="Y280" s="220"/>
    </row>
    <row r="281" spans="1:25" ht="28.5" customHeight="1">
      <c r="A281" s="213" t="s">
        <v>456</v>
      </c>
      <c r="Y281" s="220"/>
    </row>
    <row r="282" spans="1:25" ht="28.5" customHeight="1">
      <c r="A282" s="213" t="s">
        <v>458</v>
      </c>
      <c r="Y282" s="220"/>
    </row>
    <row r="283" spans="1:25" ht="28.5" customHeight="1">
      <c r="A283" s="213" t="s">
        <v>459</v>
      </c>
      <c r="Y283" s="220"/>
    </row>
    <row r="284" spans="1:25" ht="28.5" customHeight="1">
      <c r="A284" s="213" t="s">
        <v>460</v>
      </c>
      <c r="Y284" s="220"/>
    </row>
    <row r="285" spans="1:25" ht="28.5" customHeight="1">
      <c r="A285" s="213" t="s">
        <v>461</v>
      </c>
      <c r="Y285" s="220"/>
    </row>
    <row r="286" spans="1:25" ht="28.5" customHeight="1">
      <c r="A286" s="213" t="s">
        <v>954</v>
      </c>
      <c r="Y286" s="220"/>
    </row>
    <row r="287" spans="1:25" ht="28.5" customHeight="1">
      <c r="A287" s="213" t="s">
        <v>462</v>
      </c>
      <c r="Y287" s="220"/>
    </row>
    <row r="288" spans="1:25" ht="28.5" customHeight="1">
      <c r="A288" s="213" t="s">
        <v>463</v>
      </c>
      <c r="Y288" s="220"/>
    </row>
    <row r="289" spans="1:25" ht="28.5" customHeight="1">
      <c r="A289" s="213" t="s">
        <v>464</v>
      </c>
      <c r="Y289" s="220"/>
    </row>
    <row r="290" spans="1:25" ht="28.5" customHeight="1">
      <c r="A290" s="213" t="s">
        <v>465</v>
      </c>
      <c r="Y290" s="220"/>
    </row>
    <row r="291" spans="1:25" ht="28.5" customHeight="1">
      <c r="A291" s="213" t="s">
        <v>466</v>
      </c>
      <c r="Y291" s="220"/>
    </row>
    <row r="292" spans="1:25" ht="28.5" customHeight="1">
      <c r="A292" s="213" t="s">
        <v>467</v>
      </c>
      <c r="Y292" s="220"/>
    </row>
    <row r="293" spans="1:25" ht="28.5" customHeight="1">
      <c r="A293" s="213" t="s">
        <v>468</v>
      </c>
      <c r="Y293" s="220"/>
    </row>
    <row r="294" spans="1:25" ht="28.5" customHeight="1">
      <c r="A294" s="213" t="s">
        <v>469</v>
      </c>
      <c r="Y294" s="220"/>
    </row>
    <row r="295" spans="1:25" ht="28.5" customHeight="1">
      <c r="A295" s="213" t="s">
        <v>470</v>
      </c>
      <c r="Y295" s="220"/>
    </row>
    <row r="296" spans="1:25" ht="28.5" customHeight="1">
      <c r="A296" s="213" t="s">
        <v>471</v>
      </c>
      <c r="Y296" s="220"/>
    </row>
    <row r="297" spans="1:25" ht="28.5" customHeight="1">
      <c r="A297" s="213" t="s">
        <v>472</v>
      </c>
      <c r="Y297" s="220"/>
    </row>
    <row r="298" spans="1:25" ht="28.5" customHeight="1">
      <c r="A298" s="213" t="s">
        <v>473</v>
      </c>
      <c r="Y298" s="220"/>
    </row>
    <row r="299" spans="1:25" ht="28.5" customHeight="1">
      <c r="A299" s="213" t="s">
        <v>474</v>
      </c>
      <c r="Y299" s="220"/>
    </row>
    <row r="300" spans="1:25" ht="28.5" customHeight="1">
      <c r="A300" s="213" t="s">
        <v>475</v>
      </c>
      <c r="Y300" s="220"/>
    </row>
    <row r="301" spans="1:25" ht="28.5" customHeight="1">
      <c r="A301" s="213" t="s">
        <v>476</v>
      </c>
      <c r="Y301" s="220"/>
    </row>
    <row r="302" spans="1:25" ht="28.5" customHeight="1">
      <c r="A302" s="213" t="s">
        <v>477</v>
      </c>
      <c r="Y302" s="220"/>
    </row>
    <row r="303" spans="1:25" ht="28.5" customHeight="1">
      <c r="A303" s="213" t="s">
        <v>478</v>
      </c>
      <c r="Y303" s="220"/>
    </row>
    <row r="304" spans="1:25" ht="28.5" customHeight="1">
      <c r="A304" s="213" t="s">
        <v>479</v>
      </c>
      <c r="Y304" s="220"/>
    </row>
    <row r="305" spans="1:25" ht="28.5" customHeight="1">
      <c r="A305" s="213" t="s">
        <v>480</v>
      </c>
      <c r="Y305" s="220"/>
    </row>
    <row r="306" spans="1:25" ht="28.5" customHeight="1">
      <c r="A306" s="213" t="s">
        <v>481</v>
      </c>
      <c r="Y306" s="220"/>
    </row>
    <row r="307" spans="1:25" ht="28.5" customHeight="1">
      <c r="A307" s="213" t="s">
        <v>482</v>
      </c>
      <c r="Y307" s="220"/>
    </row>
    <row r="308" spans="1:25" ht="28.5" customHeight="1">
      <c r="A308" s="213" t="s">
        <v>483</v>
      </c>
      <c r="Y308" s="220"/>
    </row>
    <row r="309" spans="1:25" ht="28.5" customHeight="1">
      <c r="A309" s="213" t="s">
        <v>484</v>
      </c>
      <c r="Y309" s="220"/>
    </row>
    <row r="310" spans="1:25" ht="28.5" customHeight="1">
      <c r="A310" s="213" t="s">
        <v>486</v>
      </c>
      <c r="Y310" s="220"/>
    </row>
    <row r="311" spans="1:25" ht="28.5" customHeight="1">
      <c r="A311" s="213" t="s">
        <v>487</v>
      </c>
      <c r="Y311" s="220"/>
    </row>
    <row r="312" spans="1:25" ht="28.5" customHeight="1">
      <c r="A312" s="213" t="s">
        <v>488</v>
      </c>
      <c r="Y312" s="220"/>
    </row>
    <row r="313" spans="1:25" ht="28.5" customHeight="1">
      <c r="A313" s="213" t="s">
        <v>489</v>
      </c>
      <c r="Y313" s="220"/>
    </row>
    <row r="314" spans="1:25" ht="28.5" customHeight="1">
      <c r="A314" s="213" t="s">
        <v>490</v>
      </c>
      <c r="Y314" s="220"/>
    </row>
    <row r="315" spans="1:25" ht="28.5" customHeight="1">
      <c r="A315" s="213" t="s">
        <v>491</v>
      </c>
      <c r="Y315" s="220"/>
    </row>
    <row r="316" spans="1:25" ht="28.5" customHeight="1">
      <c r="A316" s="213" t="s">
        <v>492</v>
      </c>
      <c r="Y316" s="220"/>
    </row>
    <row r="317" spans="1:25" ht="28.5" customHeight="1">
      <c r="A317" s="213" t="s">
        <v>493</v>
      </c>
      <c r="Y317" s="220"/>
    </row>
    <row r="318" spans="1:25" ht="28.5" customHeight="1">
      <c r="A318" s="213" t="s">
        <v>494</v>
      </c>
      <c r="Y318" s="220"/>
    </row>
    <row r="319" spans="1:25" ht="28.5" customHeight="1">
      <c r="A319" s="213" t="s">
        <v>495</v>
      </c>
      <c r="Y319" s="220"/>
    </row>
    <row r="320" spans="1:25" ht="28.5" customHeight="1">
      <c r="A320" s="213" t="s">
        <v>496</v>
      </c>
      <c r="Y320" s="220"/>
    </row>
    <row r="321" spans="1:25" ht="28.5" customHeight="1">
      <c r="A321" s="213" t="s">
        <v>497</v>
      </c>
      <c r="Y321" s="220"/>
    </row>
    <row r="322" spans="1:25" ht="28.5" customHeight="1">
      <c r="A322" s="213" t="s">
        <v>498</v>
      </c>
      <c r="Y322" s="220"/>
    </row>
    <row r="323" spans="1:25" ht="28.5" customHeight="1">
      <c r="A323" s="213" t="s">
        <v>499</v>
      </c>
      <c r="Y323" s="220"/>
    </row>
    <row r="324" spans="1:25" ht="28.5" customHeight="1">
      <c r="A324" s="213" t="s">
        <v>500</v>
      </c>
      <c r="Y324" s="220"/>
    </row>
    <row r="325" spans="1:25" ht="28.5" customHeight="1">
      <c r="A325" s="213" t="s">
        <v>501</v>
      </c>
      <c r="Y325" s="220"/>
    </row>
    <row r="326" spans="1:25" ht="28.5" customHeight="1">
      <c r="A326" s="213" t="s">
        <v>502</v>
      </c>
      <c r="Y326" s="220"/>
    </row>
    <row r="327" spans="1:25" ht="28.5" customHeight="1">
      <c r="A327" s="213" t="s">
        <v>503</v>
      </c>
      <c r="Y327" s="220"/>
    </row>
    <row r="328" spans="1:25" ht="28.5" customHeight="1">
      <c r="A328" s="213" t="s">
        <v>504</v>
      </c>
      <c r="Y328" s="220"/>
    </row>
    <row r="329" spans="1:25" ht="28.5" customHeight="1">
      <c r="A329" s="213" t="s">
        <v>505</v>
      </c>
      <c r="Y329" s="220"/>
    </row>
    <row r="330" spans="1:25" ht="28.5" customHeight="1">
      <c r="A330" s="213" t="s">
        <v>506</v>
      </c>
      <c r="Y330" s="220"/>
    </row>
    <row r="331" spans="1:25" ht="28.5" customHeight="1">
      <c r="A331" s="213" t="s">
        <v>507</v>
      </c>
      <c r="Y331" s="220"/>
    </row>
    <row r="332" spans="1:25" ht="28.5" customHeight="1">
      <c r="A332" s="213" t="s">
        <v>508</v>
      </c>
      <c r="Y332" s="220"/>
    </row>
    <row r="333" spans="1:25" ht="28.5" customHeight="1">
      <c r="A333" s="213" t="s">
        <v>509</v>
      </c>
      <c r="Y333" s="220"/>
    </row>
    <row r="334" spans="1:25" ht="28.5" customHeight="1">
      <c r="A334" s="213" t="s">
        <v>510</v>
      </c>
      <c r="Y334" s="220"/>
    </row>
    <row r="335" spans="1:25" ht="28.5" customHeight="1">
      <c r="A335" s="213" t="s">
        <v>511</v>
      </c>
      <c r="Y335" s="220"/>
    </row>
    <row r="336" spans="1:25" ht="28.5" customHeight="1">
      <c r="A336" s="213" t="s">
        <v>512</v>
      </c>
      <c r="Y336" s="220"/>
    </row>
    <row r="337" spans="1:25" ht="28.5" customHeight="1">
      <c r="A337" s="213" t="s">
        <v>513</v>
      </c>
      <c r="Y337" s="220"/>
    </row>
    <row r="338" spans="1:25" ht="28.5" customHeight="1">
      <c r="A338" s="213" t="s">
        <v>514</v>
      </c>
      <c r="Y338" s="220"/>
    </row>
    <row r="339" spans="1:25" ht="28.5" customHeight="1">
      <c r="A339" s="213" t="s">
        <v>515</v>
      </c>
      <c r="Y339" s="220"/>
    </row>
    <row r="340" spans="1:25" ht="28.5" customHeight="1">
      <c r="A340" s="213" t="s">
        <v>516</v>
      </c>
      <c r="Y340" s="220"/>
    </row>
    <row r="341" spans="1:25" ht="28.5" customHeight="1">
      <c r="A341" s="213" t="s">
        <v>517</v>
      </c>
      <c r="Y341" s="220"/>
    </row>
    <row r="342" spans="1:25" ht="28.5" customHeight="1">
      <c r="A342" s="213" t="s">
        <v>518</v>
      </c>
      <c r="Y342" s="220"/>
    </row>
    <row r="343" spans="1:25" ht="28.5" customHeight="1">
      <c r="A343" s="213" t="s">
        <v>519</v>
      </c>
      <c r="Y343" s="220"/>
    </row>
    <row r="344" spans="1:25" ht="28.5" customHeight="1">
      <c r="A344" s="213" t="s">
        <v>521</v>
      </c>
      <c r="Y344" s="220"/>
    </row>
    <row r="345" spans="1:25" ht="28.5" customHeight="1">
      <c r="A345" s="213" t="s">
        <v>520</v>
      </c>
      <c r="Y345" s="220"/>
    </row>
    <row r="346" spans="1:25" ht="28.5" customHeight="1">
      <c r="A346" s="213" t="s">
        <v>522</v>
      </c>
      <c r="Y346" s="220"/>
    </row>
    <row r="347" spans="1:25" ht="28.5" customHeight="1">
      <c r="A347" s="213" t="s">
        <v>523</v>
      </c>
      <c r="Y347" s="220"/>
    </row>
    <row r="348" spans="1:25" ht="28.5" customHeight="1">
      <c r="A348" s="213" t="s">
        <v>524</v>
      </c>
      <c r="Y348" s="220"/>
    </row>
    <row r="349" spans="1:25" ht="28.5" customHeight="1">
      <c r="A349" s="213" t="s">
        <v>525</v>
      </c>
      <c r="Y349" s="220"/>
    </row>
    <row r="350" spans="1:25" ht="28.5" customHeight="1">
      <c r="A350" s="213" t="s">
        <v>526</v>
      </c>
      <c r="Y350" s="220"/>
    </row>
    <row r="351" spans="1:25" ht="28.5" customHeight="1">
      <c r="A351" s="213" t="s">
        <v>527</v>
      </c>
      <c r="Y351" s="220"/>
    </row>
    <row r="352" spans="1:25" ht="28.5" customHeight="1">
      <c r="A352" s="213" t="s">
        <v>528</v>
      </c>
      <c r="Y352" s="220"/>
    </row>
    <row r="353" spans="1:25" ht="28.5" customHeight="1">
      <c r="A353" s="213" t="s">
        <v>529</v>
      </c>
      <c r="Y353" s="220"/>
    </row>
    <row r="354" spans="1:25" ht="28.5" customHeight="1">
      <c r="A354" s="213" t="s">
        <v>530</v>
      </c>
      <c r="Y354" s="220"/>
    </row>
    <row r="355" spans="1:25" ht="28.5" customHeight="1">
      <c r="A355" s="213" t="s">
        <v>531</v>
      </c>
      <c r="Y355" s="220"/>
    </row>
    <row r="356" spans="1:25" ht="28.5" customHeight="1">
      <c r="A356" s="213" t="s">
        <v>532</v>
      </c>
      <c r="Y356" s="220"/>
    </row>
    <row r="357" spans="1:25" ht="28.5" customHeight="1">
      <c r="A357" s="213" t="s">
        <v>533</v>
      </c>
      <c r="Y357" s="220"/>
    </row>
    <row r="358" spans="1:25" ht="28.5" customHeight="1">
      <c r="A358" s="213" t="s">
        <v>534</v>
      </c>
      <c r="Y358" s="220"/>
    </row>
    <row r="359" spans="1:25" ht="28.5" customHeight="1">
      <c r="A359" s="213" t="s">
        <v>535</v>
      </c>
      <c r="Y359" s="220"/>
    </row>
    <row r="360" spans="1:25" ht="28.5" customHeight="1">
      <c r="A360" s="213" t="s">
        <v>536</v>
      </c>
      <c r="Y360" s="220"/>
    </row>
    <row r="361" spans="1:25" ht="28.5" customHeight="1">
      <c r="A361" s="213" t="s">
        <v>537</v>
      </c>
      <c r="Y361" s="220"/>
    </row>
    <row r="362" spans="1:25" ht="28.5" customHeight="1">
      <c r="A362" s="213" t="s">
        <v>538</v>
      </c>
      <c r="Y362" s="220"/>
    </row>
    <row r="363" spans="1:25" ht="28.5" customHeight="1">
      <c r="A363" s="213" t="s">
        <v>539</v>
      </c>
      <c r="Y363" s="220"/>
    </row>
    <row r="364" spans="1:25" ht="28.5" customHeight="1">
      <c r="A364" s="213" t="s">
        <v>540</v>
      </c>
      <c r="Y364" s="220"/>
    </row>
    <row r="365" spans="1:25" ht="28.5" customHeight="1">
      <c r="A365" s="213" t="s">
        <v>541</v>
      </c>
      <c r="Y365" s="220"/>
    </row>
    <row r="366" spans="1:25" ht="28.5" customHeight="1">
      <c r="A366" s="213" t="s">
        <v>542</v>
      </c>
      <c r="Y366" s="220"/>
    </row>
    <row r="367" spans="1:25" ht="28.5" customHeight="1">
      <c r="A367" s="213" t="s">
        <v>543</v>
      </c>
      <c r="Y367" s="220"/>
    </row>
    <row r="368" spans="1:25" ht="28.5" customHeight="1">
      <c r="A368" s="213" t="s">
        <v>544</v>
      </c>
      <c r="Y368" s="220"/>
    </row>
    <row r="369" spans="1:25" ht="28.5" customHeight="1">
      <c r="A369" s="213" t="s">
        <v>545</v>
      </c>
      <c r="Y369" s="220"/>
    </row>
    <row r="370" spans="1:25" ht="28.5" customHeight="1">
      <c r="A370" s="213" t="s">
        <v>546</v>
      </c>
      <c r="Y370" s="220"/>
    </row>
    <row r="371" spans="1:25" ht="28.5" customHeight="1">
      <c r="A371" s="213" t="s">
        <v>547</v>
      </c>
      <c r="Y371" s="220"/>
    </row>
    <row r="372" spans="1:25" ht="28.5" customHeight="1">
      <c r="A372" s="213" t="s">
        <v>548</v>
      </c>
      <c r="Y372" s="220"/>
    </row>
    <row r="373" spans="1:25" ht="28.5" customHeight="1">
      <c r="A373" s="213" t="s">
        <v>549</v>
      </c>
      <c r="Y373" s="220"/>
    </row>
    <row r="374" spans="1:25" ht="28.5" customHeight="1">
      <c r="A374" s="213" t="s">
        <v>550</v>
      </c>
      <c r="Y374" s="220"/>
    </row>
    <row r="375" spans="1:25" ht="28.5" customHeight="1">
      <c r="A375" s="213" t="s">
        <v>551</v>
      </c>
      <c r="Y375" s="220"/>
    </row>
    <row r="376" spans="1:25" ht="28.5" customHeight="1">
      <c r="A376" s="213" t="s">
        <v>552</v>
      </c>
      <c r="Y376" s="220"/>
    </row>
    <row r="377" spans="1:25" ht="28.5" customHeight="1">
      <c r="A377" s="213" t="s">
        <v>553</v>
      </c>
      <c r="Y377" s="220"/>
    </row>
    <row r="378" spans="1:25" ht="28.5" customHeight="1">
      <c r="A378" s="213" t="s">
        <v>554</v>
      </c>
      <c r="Y378" s="220"/>
    </row>
    <row r="379" spans="1:25" ht="28.5" customHeight="1">
      <c r="A379" s="213" t="s">
        <v>555</v>
      </c>
      <c r="Y379" s="220"/>
    </row>
    <row r="380" spans="1:25" ht="28.5" customHeight="1">
      <c r="A380" s="213" t="s">
        <v>556</v>
      </c>
      <c r="Y380" s="220"/>
    </row>
    <row r="381" spans="1:25" ht="28.5" customHeight="1">
      <c r="A381" s="213" t="s">
        <v>557</v>
      </c>
      <c r="Y381" s="220"/>
    </row>
    <row r="382" spans="1:25" ht="28.5" customHeight="1">
      <c r="A382" s="213" t="s">
        <v>558</v>
      </c>
      <c r="Y382" s="220"/>
    </row>
    <row r="383" spans="1:25" ht="28.5" customHeight="1">
      <c r="A383" s="213" t="s">
        <v>559</v>
      </c>
      <c r="Y383" s="220"/>
    </row>
    <row r="384" spans="1:25" ht="28.5" customHeight="1">
      <c r="A384" s="213" t="s">
        <v>560</v>
      </c>
      <c r="Y384" s="220"/>
    </row>
    <row r="385" spans="1:25" ht="28.5" customHeight="1">
      <c r="A385" s="213" t="s">
        <v>561</v>
      </c>
      <c r="Y385" s="220"/>
    </row>
    <row r="386" spans="1:25" ht="28.5" customHeight="1">
      <c r="A386" s="213" t="s">
        <v>562</v>
      </c>
      <c r="Y386" s="220"/>
    </row>
    <row r="387" spans="1:25" ht="28.5" customHeight="1">
      <c r="A387" s="213" t="s">
        <v>563</v>
      </c>
      <c r="Y387" s="220"/>
    </row>
    <row r="388" spans="1:25" ht="28.5" customHeight="1">
      <c r="A388" s="213" t="s">
        <v>564</v>
      </c>
      <c r="Y388" s="220"/>
    </row>
    <row r="389" spans="1:25" ht="28.5" customHeight="1">
      <c r="A389" s="213" t="s">
        <v>565</v>
      </c>
      <c r="Y389" s="220"/>
    </row>
    <row r="390" spans="1:25" ht="28.5" customHeight="1">
      <c r="A390" s="213" t="s">
        <v>566</v>
      </c>
      <c r="Y390" s="220"/>
    </row>
    <row r="391" spans="1:25" ht="28.5" customHeight="1">
      <c r="A391" s="213" t="s">
        <v>567</v>
      </c>
      <c r="Y391" s="220"/>
    </row>
    <row r="392" spans="1:25" ht="28.5" customHeight="1">
      <c r="A392" s="213" t="s">
        <v>568</v>
      </c>
      <c r="Y392" s="220"/>
    </row>
    <row r="393" spans="1:25" ht="28.5" customHeight="1">
      <c r="A393" s="213" t="s">
        <v>569</v>
      </c>
      <c r="Y393" s="220"/>
    </row>
    <row r="394" spans="1:25" ht="28.5" customHeight="1">
      <c r="A394" s="213" t="s">
        <v>570</v>
      </c>
      <c r="Y394" s="220"/>
    </row>
    <row r="395" spans="1:25" ht="28.5" customHeight="1">
      <c r="A395" s="213" t="s">
        <v>571</v>
      </c>
      <c r="Y395" s="220"/>
    </row>
    <row r="396" spans="1:25" ht="28.5" customHeight="1">
      <c r="A396" s="213" t="s">
        <v>572</v>
      </c>
      <c r="Y396" s="220"/>
    </row>
    <row r="397" spans="1:25" ht="28.5" customHeight="1">
      <c r="A397" s="213" t="s">
        <v>573</v>
      </c>
      <c r="Y397" s="220"/>
    </row>
    <row r="398" spans="1:25" ht="28.5" customHeight="1">
      <c r="A398" s="213" t="s">
        <v>574</v>
      </c>
      <c r="Y398" s="220"/>
    </row>
    <row r="399" spans="1:25" ht="28.5" customHeight="1">
      <c r="A399" s="213" t="s">
        <v>576</v>
      </c>
      <c r="Y399" s="220"/>
    </row>
    <row r="400" spans="1:25" ht="28.5" customHeight="1">
      <c r="A400" s="213" t="s">
        <v>575</v>
      </c>
      <c r="Y400" s="220"/>
    </row>
    <row r="401" spans="1:25" ht="28.5" customHeight="1">
      <c r="A401" s="213" t="s">
        <v>577</v>
      </c>
      <c r="Y401" s="220"/>
    </row>
    <row r="402" spans="1:25" ht="28.5" customHeight="1">
      <c r="A402" s="213" t="s">
        <v>578</v>
      </c>
      <c r="Y402" s="220"/>
    </row>
    <row r="403" spans="1:25" ht="28.5" customHeight="1">
      <c r="A403" s="213" t="s">
        <v>579</v>
      </c>
      <c r="Y403" s="220"/>
    </row>
    <row r="404" spans="1:25" ht="28.5" customHeight="1">
      <c r="A404" s="213" t="s">
        <v>580</v>
      </c>
      <c r="Y404" s="220"/>
    </row>
    <row r="405" spans="1:25" ht="28.5" customHeight="1">
      <c r="A405" s="213" t="s">
        <v>581</v>
      </c>
      <c r="Y405" s="220"/>
    </row>
    <row r="406" spans="1:25" ht="28.5" customHeight="1">
      <c r="A406" s="213" t="s">
        <v>582</v>
      </c>
      <c r="Y406" s="220"/>
    </row>
    <row r="407" spans="1:25" ht="28.5" customHeight="1">
      <c r="A407" s="213" t="s">
        <v>583</v>
      </c>
      <c r="Y407" s="220"/>
    </row>
    <row r="408" spans="1:25" ht="28.5" customHeight="1">
      <c r="A408" s="213" t="s">
        <v>584</v>
      </c>
      <c r="Y408" s="220"/>
    </row>
    <row r="409" spans="1:25" ht="28.5" customHeight="1">
      <c r="A409" s="213" t="s">
        <v>906</v>
      </c>
      <c r="Y409" s="220"/>
    </row>
    <row r="410" spans="1:25" ht="28.5" customHeight="1">
      <c r="A410" s="213" t="s">
        <v>907</v>
      </c>
      <c r="Y410" s="220"/>
    </row>
    <row r="411" spans="1:25" ht="28.5" customHeight="1">
      <c r="A411" s="213" t="s">
        <v>908</v>
      </c>
      <c r="Y411" s="220"/>
    </row>
    <row r="412" spans="1:25" ht="28.5" customHeight="1">
      <c r="A412" s="213" t="s">
        <v>910</v>
      </c>
      <c r="Y412" s="220"/>
    </row>
    <row r="413" spans="1:25" ht="28.5" customHeight="1">
      <c r="A413" s="213" t="s">
        <v>909</v>
      </c>
      <c r="Y413" s="220"/>
    </row>
    <row r="414" spans="1:25" ht="28.5" customHeight="1">
      <c r="A414" s="213" t="s">
        <v>909</v>
      </c>
      <c r="Y414" s="220"/>
    </row>
    <row r="415" spans="1:25" ht="28.5" customHeight="1">
      <c r="A415" s="213" t="s">
        <v>911</v>
      </c>
      <c r="Y415" s="220"/>
    </row>
    <row r="416" spans="1:25" ht="28.5" customHeight="1">
      <c r="A416" s="213" t="s">
        <v>912</v>
      </c>
      <c r="Y416" s="220"/>
    </row>
    <row r="417" spans="1:25" ht="28.5" customHeight="1">
      <c r="A417" s="213" t="s">
        <v>913</v>
      </c>
      <c r="Y417" s="220"/>
    </row>
    <row r="418" spans="1:25" ht="28.5" customHeight="1">
      <c r="A418" s="213" t="s">
        <v>585</v>
      </c>
      <c r="Y418" s="220"/>
    </row>
    <row r="419" spans="1:25" ht="28.5" customHeight="1">
      <c r="A419" s="213" t="s">
        <v>586</v>
      </c>
      <c r="Y419" s="220"/>
    </row>
    <row r="420" spans="1:25" ht="28.5" customHeight="1">
      <c r="A420" s="213" t="s">
        <v>587</v>
      </c>
      <c r="Y420" s="220"/>
    </row>
    <row r="421" spans="1:25" ht="28.5" customHeight="1">
      <c r="A421" s="213" t="s">
        <v>588</v>
      </c>
      <c r="Y421" s="220"/>
    </row>
    <row r="422" ht="28.5" customHeight="1">
      <c r="Y422" s="220"/>
    </row>
    <row r="423" ht="28.5" customHeight="1">
      <c r="Y423" s="220"/>
    </row>
    <row r="424" ht="28.5" customHeight="1">
      <c r="Y424" s="220"/>
    </row>
    <row r="425" ht="28.5" customHeight="1">
      <c r="Y425" s="220"/>
    </row>
    <row r="426" ht="28.5" customHeight="1">
      <c r="Y426" s="220"/>
    </row>
    <row r="427" ht="28.5" customHeight="1">
      <c r="Y427" s="220"/>
    </row>
    <row r="428" ht="28.5" customHeight="1">
      <c r="Y428" s="220"/>
    </row>
    <row r="429" ht="28.5" customHeight="1">
      <c r="Y429" s="220"/>
    </row>
    <row r="430" ht="28.5" customHeight="1">
      <c r="Y430" s="220"/>
    </row>
    <row r="431" ht="28.5" customHeight="1">
      <c r="Y431" s="220"/>
    </row>
    <row r="432" ht="28.5" customHeight="1">
      <c r="Y432" s="220"/>
    </row>
    <row r="433" ht="28.5" customHeight="1">
      <c r="Y433" s="220"/>
    </row>
    <row r="434" ht="28.5" customHeight="1">
      <c r="Y434" s="220"/>
    </row>
    <row r="435" ht="28.5" customHeight="1">
      <c r="Y435" s="220"/>
    </row>
    <row r="436" ht="28.5" customHeight="1">
      <c r="Y436" s="220"/>
    </row>
    <row r="437" ht="28.5" customHeight="1">
      <c r="Y437" s="220"/>
    </row>
    <row r="438" ht="28.5" customHeight="1">
      <c r="Y438" s="220"/>
    </row>
    <row r="439" ht="28.5" customHeight="1">
      <c r="Y439" s="220"/>
    </row>
    <row r="440" ht="28.5" customHeight="1">
      <c r="Y440" s="220"/>
    </row>
    <row r="441" ht="28.5" customHeight="1">
      <c r="Y441" s="220"/>
    </row>
    <row r="442" ht="28.5" customHeight="1">
      <c r="Y442" s="220"/>
    </row>
    <row r="443" ht="28.5" customHeight="1">
      <c r="Y443" s="220"/>
    </row>
    <row r="444" ht="28.5" customHeight="1">
      <c r="Y444" s="220"/>
    </row>
    <row r="445" ht="28.5" customHeight="1">
      <c r="Y445" s="220"/>
    </row>
    <row r="446" ht="28.5" customHeight="1">
      <c r="Y446" s="220"/>
    </row>
    <row r="447" ht="28.5" customHeight="1">
      <c r="Y447" s="220"/>
    </row>
    <row r="448" ht="28.5" customHeight="1">
      <c r="Y448" s="220"/>
    </row>
    <row r="449" ht="28.5" customHeight="1">
      <c r="Y449" s="220"/>
    </row>
    <row r="450" ht="28.5" customHeight="1">
      <c r="Y450" s="220"/>
    </row>
    <row r="451" ht="28.5" customHeight="1">
      <c r="Y451" s="220"/>
    </row>
    <row r="452" ht="28.5" customHeight="1">
      <c r="Y452" s="220"/>
    </row>
    <row r="453" ht="28.5" customHeight="1">
      <c r="Y453" s="220"/>
    </row>
    <row r="454" ht="28.5" customHeight="1">
      <c r="Y454" s="220"/>
    </row>
    <row r="455" ht="28.5" customHeight="1">
      <c r="Y455" s="220"/>
    </row>
    <row r="456" ht="28.5" customHeight="1">
      <c r="Y456" s="220"/>
    </row>
    <row r="457" ht="28.5" customHeight="1">
      <c r="Y457" s="220"/>
    </row>
    <row r="458" ht="28.5" customHeight="1">
      <c r="Y458" s="220"/>
    </row>
    <row r="459" ht="28.5" customHeight="1">
      <c r="Y459" s="220"/>
    </row>
    <row r="460" ht="28.5" customHeight="1">
      <c r="Y460" s="220"/>
    </row>
    <row r="461" ht="28.5" customHeight="1">
      <c r="Y461" s="220"/>
    </row>
    <row r="462" ht="28.5" customHeight="1">
      <c r="Y462" s="220"/>
    </row>
    <row r="463" ht="28.5" customHeight="1">
      <c r="Y463" s="220"/>
    </row>
    <row r="464" ht="28.5" customHeight="1">
      <c r="Y464" s="220"/>
    </row>
    <row r="465" ht="28.5" customHeight="1">
      <c r="Y465" s="220"/>
    </row>
    <row r="466" ht="28.5" customHeight="1">
      <c r="Y466" s="220"/>
    </row>
    <row r="467" ht="28.5" customHeight="1">
      <c r="Y467" s="220"/>
    </row>
    <row r="468" ht="28.5" customHeight="1">
      <c r="Y468" s="220"/>
    </row>
    <row r="469" ht="28.5" customHeight="1">
      <c r="Y469" s="220"/>
    </row>
    <row r="470" ht="28.5" customHeight="1">
      <c r="Y470" s="220"/>
    </row>
    <row r="471" ht="28.5" customHeight="1">
      <c r="Y471" s="220"/>
    </row>
    <row r="472" ht="28.5" customHeight="1">
      <c r="Y472" s="220"/>
    </row>
    <row r="473" ht="28.5" customHeight="1">
      <c r="Y473" s="220"/>
    </row>
    <row r="474" ht="28.5" customHeight="1">
      <c r="Y474" s="220"/>
    </row>
    <row r="475" ht="28.5" customHeight="1">
      <c r="Y475" s="220"/>
    </row>
    <row r="476" ht="28.5" customHeight="1">
      <c r="Y476" s="220"/>
    </row>
    <row r="477" ht="28.5" customHeight="1">
      <c r="Y477" s="220"/>
    </row>
    <row r="478" ht="28.5" customHeight="1">
      <c r="Y478" s="220"/>
    </row>
    <row r="479" ht="28.5" customHeight="1">
      <c r="Y479" s="220"/>
    </row>
    <row r="480" ht="28.5" customHeight="1">
      <c r="Y480" s="220"/>
    </row>
    <row r="481" ht="28.5" customHeight="1">
      <c r="Y481" s="220"/>
    </row>
    <row r="482" ht="28.5" customHeight="1">
      <c r="Y482" s="220"/>
    </row>
    <row r="483" ht="28.5" customHeight="1">
      <c r="Y483" s="220"/>
    </row>
    <row r="484" ht="28.5" customHeight="1">
      <c r="Y484" s="220"/>
    </row>
    <row r="485" ht="28.5" customHeight="1">
      <c r="Y485" s="220"/>
    </row>
    <row r="486" ht="28.5" customHeight="1">
      <c r="Y486" s="220"/>
    </row>
    <row r="487" ht="28.5" customHeight="1">
      <c r="Y487" s="220"/>
    </row>
    <row r="488" ht="28.5" customHeight="1">
      <c r="Y488" s="220"/>
    </row>
    <row r="489" ht="28.5" customHeight="1">
      <c r="Y489" s="220"/>
    </row>
    <row r="490" ht="28.5" customHeight="1">
      <c r="Y490" s="220"/>
    </row>
    <row r="491" ht="28.5" customHeight="1">
      <c r="Y491" s="220"/>
    </row>
    <row r="492" ht="28.5" customHeight="1">
      <c r="Y492" s="220"/>
    </row>
    <row r="493" ht="28.5" customHeight="1">
      <c r="Y493" s="220"/>
    </row>
    <row r="494" ht="28.5" customHeight="1">
      <c r="Y494" s="220"/>
    </row>
    <row r="495" ht="28.5" customHeight="1">
      <c r="Y495" s="220"/>
    </row>
    <row r="496" ht="28.5" customHeight="1">
      <c r="Y496" s="220"/>
    </row>
    <row r="497" ht="28.5" customHeight="1">
      <c r="Y497" s="220"/>
    </row>
    <row r="498" ht="28.5" customHeight="1">
      <c r="Y498" s="220"/>
    </row>
    <row r="499" ht="28.5" customHeight="1">
      <c r="Y499" s="220"/>
    </row>
    <row r="500" ht="28.5" customHeight="1">
      <c r="Y500" s="220"/>
    </row>
    <row r="501" ht="28.5" customHeight="1">
      <c r="Y501" s="220"/>
    </row>
    <row r="502" ht="28.5" customHeight="1">
      <c r="Y502" s="220"/>
    </row>
    <row r="503" ht="28.5" customHeight="1">
      <c r="Y503" s="220"/>
    </row>
    <row r="504" ht="28.5" customHeight="1">
      <c r="Y504" s="220"/>
    </row>
    <row r="505" ht="28.5" customHeight="1"/>
    <row r="506" ht="28.5" customHeight="1"/>
    <row r="507" ht="28.5" customHeight="1"/>
    <row r="508" ht="28.5" customHeight="1"/>
    <row r="509" ht="28.5" customHeight="1"/>
    <row r="510" ht="28.5" customHeight="1"/>
    <row r="511" ht="28.5" customHeight="1"/>
    <row r="512" ht="28.5" customHeight="1"/>
    <row r="513" ht="28.5" customHeight="1"/>
    <row r="514" ht="28.5" customHeight="1"/>
    <row r="515" ht="28.5" customHeight="1"/>
    <row r="516" ht="28.5" customHeight="1"/>
    <row r="517" ht="28.5" customHeight="1"/>
    <row r="518" ht="28.5" customHeight="1"/>
    <row r="519" ht="28.5" customHeight="1"/>
    <row r="520" ht="28.5" customHeight="1"/>
    <row r="521" ht="28.5" customHeight="1"/>
    <row r="522" ht="28.5" customHeight="1"/>
    <row r="523" ht="28.5" customHeight="1"/>
    <row r="524" ht="28.5" customHeight="1"/>
    <row r="525" ht="28.5" customHeight="1"/>
    <row r="526" ht="28.5" customHeight="1"/>
    <row r="527" ht="28.5" customHeight="1"/>
    <row r="528" ht="28.5" customHeight="1"/>
    <row r="529" ht="28.5" customHeight="1"/>
    <row r="530" ht="28.5" customHeight="1"/>
    <row r="531" ht="28.5" customHeight="1"/>
    <row r="532" ht="28.5" customHeight="1"/>
    <row r="533" ht="28.5" customHeight="1"/>
    <row r="534" ht="28.5" customHeight="1"/>
    <row r="535" ht="28.5" customHeight="1"/>
    <row r="536" ht="28.5" customHeight="1"/>
    <row r="537" ht="28.5" customHeight="1"/>
    <row r="538" ht="28.5" customHeight="1"/>
    <row r="539" ht="28.5" customHeight="1"/>
    <row r="540" ht="28.5" customHeight="1"/>
    <row r="541" ht="28.5" customHeight="1"/>
    <row r="542" ht="28.5" customHeight="1"/>
    <row r="543" ht="28.5" customHeight="1"/>
    <row r="544" ht="28.5" customHeight="1"/>
    <row r="545" ht="28.5" customHeight="1"/>
    <row r="546" ht="28.5" customHeight="1"/>
    <row r="547" ht="28.5" customHeight="1"/>
    <row r="548" ht="28.5" customHeight="1"/>
    <row r="549" ht="28.5" customHeight="1"/>
    <row r="550" ht="28.5" customHeight="1"/>
    <row r="551" ht="28.5" customHeight="1"/>
    <row r="552" ht="28.5" customHeight="1"/>
    <row r="553" ht="28.5" customHeight="1"/>
    <row r="554" ht="28.5" customHeight="1"/>
    <row r="555" ht="28.5" customHeight="1"/>
    <row r="556" ht="28.5" customHeight="1"/>
    <row r="557" ht="28.5" customHeight="1"/>
    <row r="558" ht="28.5" customHeight="1"/>
    <row r="559" ht="28.5" customHeight="1"/>
    <row r="560" ht="28.5" customHeight="1"/>
    <row r="561" ht="28.5" customHeight="1"/>
    <row r="562" ht="28.5" customHeight="1"/>
    <row r="563" ht="28.5" customHeight="1"/>
    <row r="564" ht="28.5" customHeight="1"/>
    <row r="565" ht="28.5" customHeight="1"/>
    <row r="566" ht="28.5" customHeight="1"/>
    <row r="567" ht="28.5" customHeight="1"/>
    <row r="568" ht="28.5" customHeight="1"/>
    <row r="569" ht="28.5" customHeight="1"/>
    <row r="570" ht="28.5" customHeight="1"/>
    <row r="571" ht="28.5" customHeight="1"/>
    <row r="572" ht="28.5" customHeight="1"/>
    <row r="573" ht="28.5" customHeight="1"/>
    <row r="574" ht="28.5" customHeight="1"/>
    <row r="575" ht="28.5" customHeight="1"/>
    <row r="576" ht="28.5" customHeight="1"/>
    <row r="577" ht="28.5" customHeight="1"/>
    <row r="578" ht="28.5" customHeight="1"/>
    <row r="579" ht="28.5" customHeight="1"/>
    <row r="580" ht="28.5" customHeight="1"/>
    <row r="581" ht="28.5" customHeight="1"/>
    <row r="582" ht="28.5" customHeight="1"/>
    <row r="583" ht="28.5" customHeight="1"/>
    <row r="584" ht="28.5" customHeight="1"/>
    <row r="585" ht="28.5" customHeight="1"/>
    <row r="586" ht="28.5" customHeight="1"/>
    <row r="587" ht="28.5" customHeight="1"/>
    <row r="588" ht="28.5" customHeight="1"/>
    <row r="589" ht="28.5" customHeight="1"/>
    <row r="590" ht="28.5" customHeight="1"/>
    <row r="591" ht="28.5" customHeight="1"/>
    <row r="592" ht="28.5" customHeight="1"/>
    <row r="593" ht="28.5" customHeight="1"/>
    <row r="594" ht="28.5" customHeight="1"/>
    <row r="595" ht="28.5" customHeight="1"/>
    <row r="596" ht="28.5" customHeight="1"/>
    <row r="597" ht="28.5" customHeight="1"/>
    <row r="598" ht="28.5" customHeight="1"/>
    <row r="599" ht="28.5" customHeight="1"/>
    <row r="600" ht="28.5" customHeight="1"/>
    <row r="601" ht="28.5" customHeight="1"/>
    <row r="602" ht="28.5" customHeight="1"/>
    <row r="603" ht="28.5" customHeight="1"/>
    <row r="604" ht="28.5" customHeight="1"/>
    <row r="605" ht="28.5" customHeight="1"/>
  </sheetData>
  <sheetProtection/>
  <autoFilter ref="A1:AC650"/>
  <dataValidations count="4">
    <dataValidation type="list" allowBlank="1" showInputMessage="1" showErrorMessage="1" promptTitle="Grant Name and Class No" prompt="Please select the Grant Name and Class Number for the funds you are attempting to budget.  " sqref="W3:W81">
      <formula1>"a2..a85"</formula1>
    </dataValidation>
    <dataValidation type="list" allowBlank="1" showInputMessage="1" showErrorMessage="1" sqref="E2">
      <formula1>$E$3:$E$4</formula1>
    </dataValidation>
    <dataValidation allowBlank="1" showInputMessage="1" sqref="A1:A65536 Y169:Y458 Y462:Y464 K4:K209"/>
    <dataValidation type="list" allowBlank="1" showInputMessage="1" showErrorMessage="1" promptTitle="Program Number and Name" prompt="Please select the program to which this board item relates from the drop down list." sqref="Y2:Y168">
      <formula1>$P$1:$P$168</formula1>
    </dataValidation>
  </dataValidations>
  <printOptions/>
  <pageMargins left="0.75" right="0.75" top="1" bottom="1" header="0.5" footer="0.5"/>
  <pageSetup fitToHeight="0"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dimension ref="B1:G40"/>
  <sheetViews>
    <sheetView tabSelected="1" zoomScalePageLayoutView="0" workbookViewId="0" topLeftCell="A1">
      <selection activeCell="C7" sqref="C7:E7"/>
    </sheetView>
  </sheetViews>
  <sheetFormatPr defaultColWidth="9.16015625" defaultRowHeight="12.75"/>
  <cols>
    <col min="1" max="1" width="3.5" style="17" customWidth="1"/>
    <col min="2" max="2" width="32.5" style="17" customWidth="1"/>
    <col min="3" max="3" width="29.66015625" style="17" bestFit="1" customWidth="1"/>
    <col min="4" max="4" width="15.83203125" style="17" bestFit="1" customWidth="1"/>
    <col min="5" max="5" width="21.16015625" style="17" bestFit="1" customWidth="1"/>
    <col min="6" max="6" width="15.83203125" style="17" customWidth="1"/>
    <col min="7" max="16384" width="9.16015625" style="17" customWidth="1"/>
  </cols>
  <sheetData>
    <row r="1" spans="2:7" ht="18" customHeight="1">
      <c r="B1" s="233" t="s">
        <v>5</v>
      </c>
      <c r="C1" s="234"/>
      <c r="D1" s="234"/>
      <c r="E1" s="234"/>
      <c r="F1" s="234"/>
      <c r="G1" s="29"/>
    </row>
    <row r="2" spans="2:7" ht="17.25" customHeight="1">
      <c r="B2" s="235" t="s">
        <v>99</v>
      </c>
      <c r="C2" s="234"/>
      <c r="D2" s="234"/>
      <c r="E2" s="234"/>
      <c r="F2" s="234"/>
      <c r="G2" s="29"/>
    </row>
    <row r="3" spans="2:7" ht="19.5" customHeight="1">
      <c r="B3" s="235" t="s">
        <v>45</v>
      </c>
      <c r="C3" s="234"/>
      <c r="D3" s="234"/>
      <c r="E3" s="234"/>
      <c r="F3" s="234"/>
      <c r="G3" s="29"/>
    </row>
    <row r="4" ht="7.5" customHeight="1">
      <c r="G4" s="29"/>
    </row>
    <row r="5" spans="2:4" ht="23.25" customHeight="1">
      <c r="B5" s="19" t="s">
        <v>83</v>
      </c>
      <c r="C5" s="121" t="s">
        <v>1333</v>
      </c>
      <c r="D5" s="29"/>
    </row>
    <row r="6" spans="2:4" ht="20.25">
      <c r="B6" s="19" t="s">
        <v>1332</v>
      </c>
      <c r="C6" s="121"/>
      <c r="D6" s="29"/>
    </row>
    <row r="7" spans="2:5" ht="28.5" customHeight="1">
      <c r="B7" s="20" t="s">
        <v>959</v>
      </c>
      <c r="C7" s="239"/>
      <c r="D7" s="239"/>
      <c r="E7" s="239"/>
    </row>
    <row r="8" spans="2:6" ht="26.25" customHeight="1">
      <c r="B8" s="20" t="s">
        <v>960</v>
      </c>
      <c r="C8" s="240"/>
      <c r="D8" s="241"/>
      <c r="E8" s="241"/>
      <c r="F8" s="241"/>
    </row>
    <row r="9" spans="2:5" ht="1.5" customHeight="1">
      <c r="B9" s="19"/>
      <c r="C9" s="65"/>
      <c r="E9" s="18"/>
    </row>
    <row r="10" spans="2:5" ht="33" customHeight="1">
      <c r="B10" s="19" t="s">
        <v>85</v>
      </c>
      <c r="D10" s="20" t="s">
        <v>106</v>
      </c>
      <c r="E10" s="113"/>
    </row>
    <row r="11" spans="2:5" ht="57.75" customHeight="1">
      <c r="B11" s="236"/>
      <c r="C11" s="237"/>
      <c r="D11" s="237"/>
      <c r="E11" s="238"/>
    </row>
    <row r="12" spans="2:6" ht="7.5" customHeight="1">
      <c r="B12" s="21"/>
      <c r="C12" s="67"/>
      <c r="D12" s="67"/>
      <c r="E12" s="66"/>
      <c r="F12" s="22"/>
    </row>
    <row r="13" spans="2:6" ht="15.75" customHeight="1">
      <c r="B13" s="68" t="s">
        <v>100</v>
      </c>
      <c r="C13" s="69" t="s">
        <v>10</v>
      </c>
      <c r="D13" s="88" t="s">
        <v>75</v>
      </c>
      <c r="E13" s="68" t="s">
        <v>84</v>
      </c>
      <c r="F13" s="22"/>
    </row>
    <row r="14" spans="2:6" ht="31.5" customHeight="1">
      <c r="B14" s="117" t="s">
        <v>201</v>
      </c>
      <c r="C14" s="116"/>
      <c r="D14" s="118"/>
      <c r="E14" s="119"/>
      <c r="F14" s="22"/>
    </row>
    <row r="15" spans="2:7" ht="15.75" customHeight="1">
      <c r="B15" s="94" t="s">
        <v>86</v>
      </c>
      <c r="C15" s="70">
        <v>300</v>
      </c>
      <c r="D15" s="92">
        <v>501000</v>
      </c>
      <c r="E15" s="114">
        <f>'300-Personal Services'!J31</f>
        <v>0</v>
      </c>
      <c r="F15" s="115"/>
      <c r="G15" s="25"/>
    </row>
    <row r="16" spans="2:7" ht="19.5" customHeight="1">
      <c r="B16" s="93" t="s">
        <v>87</v>
      </c>
      <c r="C16" s="70">
        <v>301</v>
      </c>
      <c r="D16" s="92">
        <v>614000</v>
      </c>
      <c r="E16" s="95">
        <f>'301-Regular Operating'!D29</f>
        <v>0</v>
      </c>
      <c r="F16" s="23"/>
      <c r="G16" s="29"/>
    </row>
    <row r="17" spans="2:7" ht="19.5" customHeight="1">
      <c r="B17" s="93" t="s">
        <v>697</v>
      </c>
      <c r="C17" s="70">
        <v>303</v>
      </c>
      <c r="D17" s="92">
        <v>722000</v>
      </c>
      <c r="E17" s="95">
        <f>ROUND('303-Motor Vehicle Purchase'!J29,0)</f>
        <v>0</v>
      </c>
      <c r="F17" s="23"/>
      <c r="G17" s="29"/>
    </row>
    <row r="18" spans="2:6" ht="19.5" customHeight="1">
      <c r="B18" s="93" t="s">
        <v>88</v>
      </c>
      <c r="C18" s="70">
        <v>304</v>
      </c>
      <c r="D18" s="92">
        <v>720000</v>
      </c>
      <c r="E18" s="95">
        <f>ROUND('304-Equipment'!F29,0)</f>
        <v>0</v>
      </c>
      <c r="F18" s="23"/>
    </row>
    <row r="19" spans="2:6" ht="19.5" customHeight="1">
      <c r="B19" s="93" t="s">
        <v>89</v>
      </c>
      <c r="C19" s="70">
        <v>305</v>
      </c>
      <c r="D19" s="92">
        <v>814000</v>
      </c>
      <c r="E19" s="95">
        <f>ROUND('305-Computer Charges '!H28,0)</f>
        <v>0</v>
      </c>
      <c r="F19" s="23"/>
    </row>
    <row r="20" spans="2:6" ht="19.5" customHeight="1">
      <c r="B20" s="93" t="s">
        <v>90</v>
      </c>
      <c r="C20" s="70">
        <v>306</v>
      </c>
      <c r="D20" s="92">
        <v>648000</v>
      </c>
      <c r="E20" s="95">
        <f>ROUND('306-Real Estate Charges'!L34,0)</f>
        <v>0</v>
      </c>
      <c r="F20" s="23"/>
    </row>
    <row r="21" spans="2:6" ht="19.5" customHeight="1">
      <c r="B21" s="93" t="s">
        <v>91</v>
      </c>
      <c r="C21" s="70">
        <v>307</v>
      </c>
      <c r="D21" s="92">
        <v>872000</v>
      </c>
      <c r="E21" s="95">
        <f>'307-Telecom'!E26</f>
        <v>0</v>
      </c>
      <c r="F21" s="23"/>
    </row>
    <row r="22" spans="2:6" ht="19.5" customHeight="1">
      <c r="B22" s="93" t="s">
        <v>14</v>
      </c>
      <c r="C22" s="70">
        <v>312</v>
      </c>
      <c r="D22" s="92">
        <v>651000</v>
      </c>
      <c r="E22" s="95">
        <f>ROUND('312-Contracts'!G31,0)</f>
        <v>0</v>
      </c>
      <c r="F22" s="23"/>
    </row>
    <row r="23" spans="2:6" ht="78" customHeight="1">
      <c r="B23" s="120" t="s">
        <v>72</v>
      </c>
      <c r="C23" s="112"/>
      <c r="D23" s="101">
        <v>707000</v>
      </c>
      <c r="E23" s="95">
        <f>ROUND(Grants!F30,0)</f>
        <v>0</v>
      </c>
      <c r="F23" s="23"/>
    </row>
    <row r="24" spans="2:6" ht="19.5" customHeight="1" thickBot="1">
      <c r="B24" s="99"/>
      <c r="C24" s="100"/>
      <c r="D24" s="99" t="s">
        <v>6</v>
      </c>
      <c r="E24" s="97">
        <f>SUM(E15:E22)</f>
        <v>0</v>
      </c>
      <c r="F24" s="23"/>
    </row>
    <row r="25" spans="2:6" ht="19.5" customHeight="1" thickTop="1">
      <c r="B25" s="30"/>
      <c r="C25" s="31"/>
      <c r="D25" s="98"/>
      <c r="E25" s="96"/>
      <c r="F25" s="23"/>
    </row>
    <row r="26" spans="3:6" ht="0" customHeight="1" hidden="1">
      <c r="C26" s="55"/>
      <c r="D26" s="56"/>
      <c r="E26" s="28"/>
      <c r="F26" s="24"/>
    </row>
    <row r="27" spans="2:6" ht="21.75" customHeight="1" thickBot="1">
      <c r="B27" s="27" t="s">
        <v>92</v>
      </c>
      <c r="C27" s="227"/>
      <c r="D27" s="228"/>
      <c r="E27" s="228"/>
      <c r="F27" s="24"/>
    </row>
    <row r="28" spans="2:6" ht="15.75" customHeight="1" thickBot="1">
      <c r="B28" s="26" t="s">
        <v>93</v>
      </c>
      <c r="C28" s="227"/>
      <c r="D28" s="228"/>
      <c r="E28" s="228"/>
      <c r="F28" s="24"/>
    </row>
    <row r="29" spans="2:5" ht="24.75" customHeight="1" thickBot="1">
      <c r="B29" s="27" t="s">
        <v>94</v>
      </c>
      <c r="C29" s="227"/>
      <c r="D29" s="228"/>
      <c r="E29" s="228"/>
    </row>
    <row r="30" spans="2:5" ht="15.75" customHeight="1" thickBot="1">
      <c r="B30" s="26" t="s">
        <v>93</v>
      </c>
      <c r="C30" s="227"/>
      <c r="D30" s="228"/>
      <c r="E30" s="228"/>
    </row>
    <row r="31" spans="2:5" ht="29.25" customHeight="1" thickBot="1">
      <c r="B31" s="27" t="s">
        <v>589</v>
      </c>
      <c r="C31" s="227"/>
      <c r="D31" s="228"/>
      <c r="E31" s="228"/>
    </row>
    <row r="32" spans="2:5" ht="15.75" customHeight="1" thickBot="1">
      <c r="B32" s="26" t="s">
        <v>93</v>
      </c>
      <c r="C32" s="227"/>
      <c r="D32" s="228"/>
      <c r="E32" s="228"/>
    </row>
    <row r="33" spans="2:7" ht="15.75" customHeight="1">
      <c r="B33" s="27"/>
      <c r="F33" s="18"/>
      <c r="G33" s="18"/>
    </row>
    <row r="34" spans="2:7" s="86" customFormat="1" ht="21" customHeight="1">
      <c r="B34" s="85" t="s">
        <v>95</v>
      </c>
      <c r="C34" s="85"/>
      <c r="D34" s="231" t="s">
        <v>98</v>
      </c>
      <c r="E34" s="232"/>
      <c r="G34" s="87"/>
    </row>
    <row r="35" spans="2:5" ht="15">
      <c r="B35" s="76" t="s">
        <v>96</v>
      </c>
      <c r="C35" s="76"/>
      <c r="D35" s="229"/>
      <c r="E35" s="230"/>
    </row>
    <row r="36" spans="2:5" ht="15">
      <c r="B36" s="76" t="s">
        <v>97</v>
      </c>
      <c r="C36" s="76"/>
      <c r="D36" s="229"/>
      <c r="E36" s="230"/>
    </row>
    <row r="37" spans="2:5" ht="15">
      <c r="B37" s="122" t="s">
        <v>956</v>
      </c>
      <c r="C37" s="122" t="s">
        <v>957</v>
      </c>
      <c r="D37" s="229" t="s">
        <v>205</v>
      </c>
      <c r="E37" s="230"/>
    </row>
    <row r="38" spans="2:5" s="29" customFormat="1" ht="14.25" customHeight="1">
      <c r="B38" s="71" t="s">
        <v>11</v>
      </c>
      <c r="C38" s="64"/>
      <c r="D38" s="64"/>
      <c r="E38" s="64"/>
    </row>
    <row r="39" spans="2:5" ht="54" customHeight="1">
      <c r="B39" s="126"/>
      <c r="C39" s="127"/>
      <c r="D39" s="127"/>
      <c r="E39" s="128"/>
    </row>
    <row r="40" spans="2:5" ht="20.25" customHeight="1">
      <c r="B40" s="25"/>
      <c r="C40" s="25"/>
      <c r="D40" s="25"/>
      <c r="E40" s="25"/>
    </row>
    <row r="45" ht="15.75" customHeight="1"/>
    <row r="46" ht="18" customHeight="1"/>
    <row r="48" ht="17.25" customHeight="1"/>
    <row r="50" ht="15" customHeight="1"/>
    <row r="52" ht="20.25" customHeight="1"/>
    <row r="54" ht="18" customHeight="1"/>
    <row r="56" ht="15" customHeight="1"/>
    <row r="58" ht="16.5" customHeight="1"/>
    <row r="60" ht="15" customHeight="1"/>
    <row r="62" ht="15" customHeight="1"/>
    <row r="64" ht="15.75" customHeight="1"/>
    <row r="66" ht="18.75" customHeight="1"/>
    <row r="68" ht="15" customHeight="1"/>
    <row r="69" ht="18" customHeight="1"/>
    <row r="86" ht="18.75" customHeight="1"/>
    <row r="88" ht="15.75" customHeight="1"/>
    <row r="90" ht="15.75" customHeight="1"/>
    <row r="92" ht="16.5" customHeight="1"/>
    <row r="94" ht="16.5" customHeight="1"/>
    <row r="98" ht="17.25" customHeight="1"/>
    <row r="99" ht="17.25" customHeight="1"/>
    <row r="100" ht="17.25" customHeight="1"/>
    <row r="102" ht="16.5" customHeight="1"/>
    <row r="106" ht="18.75" customHeight="1"/>
    <row r="108" ht="18" customHeight="1"/>
    <row r="110" ht="16.5" customHeight="1"/>
    <row r="112" ht="18.75" customHeight="1"/>
    <row r="113" ht="18.75" customHeight="1"/>
    <row r="114" ht="18.75" customHeight="1"/>
    <row r="115" ht="18.75" customHeight="1"/>
    <row r="116" ht="18.75" customHeight="1"/>
    <row r="118" ht="30" customHeight="1"/>
    <row r="120" ht="30" customHeight="1"/>
    <row r="122" ht="29.25" customHeight="1"/>
    <row r="124" ht="18" customHeight="1"/>
    <row r="126" ht="14.25" customHeight="1"/>
    <row r="128" ht="26.25" customHeight="1"/>
    <row r="130" ht="18" customHeight="1"/>
    <row r="132" ht="20.25" customHeight="1"/>
    <row r="134" ht="17.25" customHeight="1"/>
    <row r="136" ht="21" customHeight="1"/>
    <row r="138" ht="12" customHeight="1"/>
  </sheetData>
  <sheetProtection/>
  <protectedRanges>
    <protectedRange sqref="C9" name="budget changes4_1"/>
    <protectedRange password="DBAD" sqref="E8:E9 D9 C8 C5:E7" name="budget changes2_1"/>
  </protectedRanges>
  <mergeCells count="16">
    <mergeCell ref="C27:E27"/>
    <mergeCell ref="C28:E28"/>
    <mergeCell ref="B1:F1"/>
    <mergeCell ref="B2:F2"/>
    <mergeCell ref="B3:F3"/>
    <mergeCell ref="B11:E11"/>
    <mergeCell ref="C7:E7"/>
    <mergeCell ref="C8:F8"/>
    <mergeCell ref="C29:E29"/>
    <mergeCell ref="C30:E30"/>
    <mergeCell ref="D36:E36"/>
    <mergeCell ref="D37:E37"/>
    <mergeCell ref="D34:E34"/>
    <mergeCell ref="D35:E35"/>
    <mergeCell ref="C31:E31"/>
    <mergeCell ref="C32:E32"/>
  </mergeCells>
  <dataValidations count="4">
    <dataValidation type="list" allowBlank="1" showInputMessage="1" showErrorMessage="1" sqref="E10 C14">
      <formula1>number</formula1>
    </dataValidation>
    <dataValidation type="list" allowBlank="1" showInputMessage="1" showErrorMessage="1" sqref="C8">
      <formula1>OPB</formula1>
    </dataValidation>
    <dataValidation type="list" allowBlank="1" showInputMessage="1" showErrorMessage="1" sqref="C23">
      <formula1>Class</formula1>
    </dataValidation>
    <dataValidation type="list" allowBlank="1" showInputMessage="1" showErrorMessage="1" sqref="C7:E7">
      <formula1>DeptName_Number_FS_Project</formula1>
    </dataValidation>
  </dataValidations>
  <printOptions horizontalCentered="1"/>
  <pageMargins left="0.17" right="0.23" top="0.2" bottom="0.43" header="0.17" footer="0.17"/>
  <pageSetup horizontalDpi="600" verticalDpi="600" orientation="portrait" scale="86" r:id="rId3"/>
  <headerFooter alignWithMargins="0">
    <oddFooter>&amp;R&amp;D  &amp;F  &amp;A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F37"/>
  <sheetViews>
    <sheetView showGridLines="0" zoomScalePageLayoutView="0" workbookViewId="0" topLeftCell="H4">
      <selection activeCell="Z8" sqref="Z8"/>
    </sheetView>
  </sheetViews>
  <sheetFormatPr defaultColWidth="9.33203125" defaultRowHeight="12.75"/>
  <cols>
    <col min="1" max="1" width="3" style="1" customWidth="1"/>
    <col min="2" max="3" width="21.83203125" style="11" customWidth="1"/>
    <col min="4" max="4" width="17.83203125" style="11" customWidth="1"/>
    <col min="5" max="5" width="12.83203125" style="11" customWidth="1"/>
    <col min="6" max="6" width="26.33203125" style="11" customWidth="1"/>
    <col min="7" max="8" width="24.16015625" style="11" customWidth="1"/>
    <col min="9" max="9" width="17.16015625" style="11" bestFit="1" customWidth="1"/>
    <col min="10" max="10" width="20.16015625" style="1" customWidth="1"/>
    <col min="11" max="11" width="10.83203125" style="1" customWidth="1"/>
    <col min="12" max="12" width="20.16015625" style="1" customWidth="1"/>
    <col min="13" max="13" width="14.83203125" style="1" customWidth="1"/>
    <col min="14" max="14" width="27.33203125" style="12" customWidth="1"/>
    <col min="15" max="15" width="14.16015625" style="183" customWidth="1"/>
    <col min="16" max="16" width="16.83203125" style="1" customWidth="1"/>
    <col min="17" max="17" width="14.5" style="12" customWidth="1"/>
    <col min="18" max="18" width="16.5" style="12" customWidth="1"/>
    <col min="19" max="19" width="9.33203125" style="1" customWidth="1"/>
    <col min="20" max="20" width="18.66015625" style="6" customWidth="1"/>
    <col min="21" max="21" width="9.33203125" style="6" customWidth="1"/>
    <col min="22" max="22" width="19.16015625" style="1" customWidth="1"/>
    <col min="23" max="23" width="9.33203125" style="1" customWidth="1"/>
    <col min="24" max="24" width="20.33203125" style="1" customWidth="1"/>
    <col min="25" max="25" width="16.5" style="1" customWidth="1"/>
    <col min="26" max="26" width="13.16015625" style="196" bestFit="1" customWidth="1"/>
    <col min="27" max="30" width="10.33203125" style="196" bestFit="1" customWidth="1"/>
    <col min="31" max="31" width="9.5" style="196" bestFit="1" customWidth="1"/>
    <col min="32" max="32" width="16.16015625" style="1" bestFit="1" customWidth="1"/>
    <col min="33" max="16384" width="9.33203125" style="1" customWidth="1"/>
  </cols>
  <sheetData>
    <row r="1" spans="2:17" ht="16.5">
      <c r="B1" s="10" t="s">
        <v>5</v>
      </c>
      <c r="C1" s="10"/>
      <c r="D1" s="10"/>
      <c r="E1" s="10"/>
      <c r="F1" s="12"/>
      <c r="G1" s="12"/>
      <c r="H1" s="12"/>
      <c r="N1" s="13"/>
      <c r="Q1" s="13"/>
    </row>
    <row r="2" spans="2:17" ht="13.5" customHeight="1">
      <c r="B2" s="10" t="s">
        <v>8</v>
      </c>
      <c r="C2" s="10"/>
      <c r="D2" s="12"/>
      <c r="E2" s="12"/>
      <c r="F2" s="10" t="s">
        <v>12</v>
      </c>
      <c r="G2" s="12"/>
      <c r="H2" s="12"/>
      <c r="N2" s="13"/>
      <c r="Q2" s="13"/>
    </row>
    <row r="3" spans="2:16" ht="13.5" customHeight="1">
      <c r="B3" s="12"/>
      <c r="C3" s="12"/>
      <c r="D3" s="12"/>
      <c r="E3" s="12"/>
      <c r="F3" s="12"/>
      <c r="G3" s="12"/>
      <c r="H3" s="12"/>
      <c r="I3" s="12"/>
      <c r="J3" s="12"/>
      <c r="K3" s="12"/>
      <c r="L3" s="12"/>
      <c r="M3" s="12"/>
      <c r="P3" s="12"/>
    </row>
    <row r="4" spans="2:16" ht="14.25" customHeight="1">
      <c r="B4" s="242" t="s">
        <v>951</v>
      </c>
      <c r="C4" s="242"/>
      <c r="D4" s="242"/>
      <c r="E4" s="242"/>
      <c r="F4" s="242"/>
      <c r="G4" s="242"/>
      <c r="H4" s="242"/>
      <c r="I4" s="242"/>
      <c r="J4" s="242"/>
      <c r="K4" s="176"/>
      <c r="L4" s="176"/>
      <c r="M4" s="176"/>
      <c r="P4" s="176"/>
    </row>
    <row r="5" spans="2:29" ht="30.75" customHeight="1">
      <c r="B5" s="242"/>
      <c r="C5" s="242"/>
      <c r="D5" s="242"/>
      <c r="E5" s="242"/>
      <c r="F5" s="242"/>
      <c r="G5" s="242"/>
      <c r="H5" s="242"/>
      <c r="I5" s="242"/>
      <c r="J5" s="242"/>
      <c r="K5" s="176"/>
      <c r="L5" s="176"/>
      <c r="M5" s="176"/>
      <c r="P5" s="176"/>
      <c r="T5" s="4"/>
      <c r="U5" s="4"/>
      <c r="V5" s="4"/>
      <c r="W5" s="4"/>
      <c r="X5" s="4"/>
      <c r="Y5" s="4"/>
      <c r="Z5" s="197"/>
      <c r="AA5" s="197"/>
      <c r="AB5" s="197"/>
      <c r="AC5" s="198"/>
    </row>
    <row r="6" spans="2:29" ht="16.5">
      <c r="B6" s="40"/>
      <c r="C6" s="40"/>
      <c r="D6" s="40"/>
      <c r="E6" s="40"/>
      <c r="F6" s="40"/>
      <c r="G6" s="40"/>
      <c r="H6" s="40"/>
      <c r="I6" s="40"/>
      <c r="J6" s="2"/>
      <c r="K6" s="3"/>
      <c r="L6" s="3"/>
      <c r="M6" s="3"/>
      <c r="P6" s="3"/>
      <c r="T6" s="5"/>
      <c r="U6" s="5"/>
      <c r="V6" s="5"/>
      <c r="W6" s="5"/>
      <c r="X6" s="5"/>
      <c r="Y6" s="5"/>
      <c r="Z6" s="197"/>
      <c r="AA6" s="197"/>
      <c r="AB6" s="197"/>
      <c r="AC6" s="198"/>
    </row>
    <row r="7" spans="2:31" s="182" customFormat="1" ht="120">
      <c r="B7" s="165" t="s">
        <v>634</v>
      </c>
      <c r="C7" s="165" t="s">
        <v>680</v>
      </c>
      <c r="D7" s="165" t="s">
        <v>655</v>
      </c>
      <c r="E7" s="165" t="s">
        <v>7</v>
      </c>
      <c r="F7" s="165" t="s">
        <v>656</v>
      </c>
      <c r="G7" s="165" t="s">
        <v>0</v>
      </c>
      <c r="H7" s="165" t="s">
        <v>71</v>
      </c>
      <c r="I7" s="165" t="s">
        <v>657</v>
      </c>
      <c r="J7" s="165" t="s">
        <v>945</v>
      </c>
      <c r="K7" s="165" t="s">
        <v>946</v>
      </c>
      <c r="L7" s="165" t="s">
        <v>658</v>
      </c>
      <c r="M7" s="165" t="s">
        <v>946</v>
      </c>
      <c r="N7" s="156" t="s">
        <v>1334</v>
      </c>
      <c r="O7" s="184" t="s">
        <v>659</v>
      </c>
      <c r="P7" s="221" t="s">
        <v>1335</v>
      </c>
      <c r="Q7" s="156" t="s">
        <v>660</v>
      </c>
      <c r="R7" s="221" t="s">
        <v>1336</v>
      </c>
      <c r="S7" s="156" t="s">
        <v>661</v>
      </c>
      <c r="T7" s="221" t="s">
        <v>1337</v>
      </c>
      <c r="U7" s="156" t="s">
        <v>662</v>
      </c>
      <c r="V7" s="221" t="s">
        <v>1338</v>
      </c>
      <c r="W7" s="156" t="s">
        <v>663</v>
      </c>
      <c r="X7" s="221" t="s">
        <v>1339</v>
      </c>
      <c r="Y7" s="156" t="s">
        <v>1340</v>
      </c>
      <c r="Z7" s="199" t="s">
        <v>664</v>
      </c>
      <c r="AA7" s="199" t="s">
        <v>665</v>
      </c>
      <c r="AB7" s="199" t="s">
        <v>666</v>
      </c>
      <c r="AC7" s="199" t="s">
        <v>667</v>
      </c>
      <c r="AD7" s="199" t="s">
        <v>1344</v>
      </c>
      <c r="AE7" s="200" t="s">
        <v>1343</v>
      </c>
    </row>
    <row r="8" spans="2:32" ht="30" customHeight="1">
      <c r="B8" s="161"/>
      <c r="C8" s="161"/>
      <c r="D8" s="161"/>
      <c r="E8" s="166"/>
      <c r="F8" s="130"/>
      <c r="G8" s="60"/>
      <c r="H8" s="59">
        <v>0</v>
      </c>
      <c r="I8" s="60">
        <f>(G8+H8)*0.38442</f>
        <v>0</v>
      </c>
      <c r="J8" s="59">
        <f>I8+G8</f>
        <v>0</v>
      </c>
      <c r="K8" s="59"/>
      <c r="L8" s="185">
        <v>1</v>
      </c>
      <c r="M8" s="185"/>
      <c r="N8" s="72"/>
      <c r="O8" s="185"/>
      <c r="P8" s="72"/>
      <c r="Q8" s="185"/>
      <c r="R8" s="72"/>
      <c r="S8" s="185"/>
      <c r="T8" s="72"/>
      <c r="U8" s="185"/>
      <c r="V8" s="72"/>
      <c r="W8" s="185"/>
      <c r="X8" s="72"/>
      <c r="Y8" s="185"/>
      <c r="Z8" s="201">
        <f>SUM(J8*O8)</f>
        <v>0</v>
      </c>
      <c r="AA8" s="201">
        <f>SUM(J8*Q8)</f>
        <v>0</v>
      </c>
      <c r="AB8" s="201">
        <f>SUM(J8*S8)</f>
        <v>0</v>
      </c>
      <c r="AC8" s="201">
        <f>SUM(J8*U8)</f>
        <v>0</v>
      </c>
      <c r="AD8" s="201">
        <f>SUM(J8*W8)</f>
        <v>0</v>
      </c>
      <c r="AE8" s="201">
        <f>SUM(J8*Y8)</f>
        <v>0</v>
      </c>
      <c r="AF8" s="201">
        <f>Z8+AA8+AB8+AC8+AD8+AE8</f>
        <v>0</v>
      </c>
    </row>
    <row r="9" spans="2:32" ht="30" customHeight="1">
      <c r="B9" s="161"/>
      <c r="C9" s="161"/>
      <c r="D9" s="161"/>
      <c r="E9" s="166"/>
      <c r="F9" s="129"/>
      <c r="G9" s="60"/>
      <c r="H9" s="59">
        <v>0</v>
      </c>
      <c r="I9" s="60">
        <f aca="true" t="shared" si="0" ref="I9:I28">(G9+H9)*0.38442</f>
        <v>0</v>
      </c>
      <c r="J9" s="59">
        <f aca="true" t="shared" si="1" ref="J9:J28">I9+G9</f>
        <v>0</v>
      </c>
      <c r="K9" s="59"/>
      <c r="L9" s="185">
        <v>1</v>
      </c>
      <c r="M9" s="185"/>
      <c r="N9" s="72"/>
      <c r="O9" s="185"/>
      <c r="P9" s="72"/>
      <c r="Q9" s="185"/>
      <c r="R9" s="72"/>
      <c r="S9" s="185"/>
      <c r="T9" s="72"/>
      <c r="U9" s="185"/>
      <c r="V9" s="72"/>
      <c r="W9" s="185"/>
      <c r="X9" s="72"/>
      <c r="Y9" s="185"/>
      <c r="Z9" s="201">
        <f aca="true" t="shared" si="2" ref="Z9:Z28">SUM(J9*O9)</f>
        <v>0</v>
      </c>
      <c r="AA9" s="201">
        <f aca="true" t="shared" si="3" ref="AA9:AA28">SUM(J9*Q9)</f>
        <v>0</v>
      </c>
      <c r="AB9" s="201">
        <f aca="true" t="shared" si="4" ref="AB9:AB28">SUM(J9*S9)</f>
        <v>0</v>
      </c>
      <c r="AC9" s="201">
        <f aca="true" t="shared" si="5" ref="AC9:AC28">SUM(J9*U9)</f>
        <v>0</v>
      </c>
      <c r="AD9" s="201">
        <f aca="true" t="shared" si="6" ref="AD9:AD28">SUM(J9*W9)</f>
        <v>0</v>
      </c>
      <c r="AE9" s="201">
        <f aca="true" t="shared" si="7" ref="AE9:AE28">SUM(J9*Y9)</f>
        <v>0</v>
      </c>
      <c r="AF9" s="201">
        <f aca="true" t="shared" si="8" ref="AF9:AF28">Z9+AA9+AB9+AC9+AD9+AE9</f>
        <v>0</v>
      </c>
    </row>
    <row r="10" spans="2:32" ht="30" customHeight="1">
      <c r="B10" s="161"/>
      <c r="C10" s="161"/>
      <c r="D10" s="161"/>
      <c r="E10" s="166"/>
      <c r="F10" s="129"/>
      <c r="G10" s="60"/>
      <c r="H10" s="59">
        <v>0</v>
      </c>
      <c r="I10" s="60">
        <f t="shared" si="0"/>
        <v>0</v>
      </c>
      <c r="J10" s="59">
        <f t="shared" si="1"/>
        <v>0</v>
      </c>
      <c r="K10" s="59"/>
      <c r="L10" s="185">
        <v>1</v>
      </c>
      <c r="M10" s="185"/>
      <c r="N10" s="72"/>
      <c r="O10" s="185"/>
      <c r="P10" s="72"/>
      <c r="Q10" s="185"/>
      <c r="R10" s="72"/>
      <c r="S10" s="185"/>
      <c r="T10" s="72"/>
      <c r="U10" s="185"/>
      <c r="V10" s="72"/>
      <c r="W10" s="185"/>
      <c r="X10" s="72"/>
      <c r="Y10" s="185"/>
      <c r="Z10" s="201">
        <f t="shared" si="2"/>
        <v>0</v>
      </c>
      <c r="AA10" s="201">
        <f t="shared" si="3"/>
        <v>0</v>
      </c>
      <c r="AB10" s="201">
        <f t="shared" si="4"/>
        <v>0</v>
      </c>
      <c r="AC10" s="201">
        <f t="shared" si="5"/>
        <v>0</v>
      </c>
      <c r="AD10" s="201">
        <f t="shared" si="6"/>
        <v>0</v>
      </c>
      <c r="AE10" s="201">
        <f t="shared" si="7"/>
        <v>0</v>
      </c>
      <c r="AF10" s="201">
        <f t="shared" si="8"/>
        <v>0</v>
      </c>
    </row>
    <row r="11" spans="2:32" ht="30" customHeight="1">
      <c r="B11" s="161"/>
      <c r="C11" s="161"/>
      <c r="D11" s="161"/>
      <c r="E11" s="166"/>
      <c r="F11" s="129"/>
      <c r="G11" s="60"/>
      <c r="H11" s="59">
        <v>0</v>
      </c>
      <c r="I11" s="60">
        <f t="shared" si="0"/>
        <v>0</v>
      </c>
      <c r="J11" s="59">
        <f t="shared" si="1"/>
        <v>0</v>
      </c>
      <c r="K11" s="59"/>
      <c r="L11" s="185">
        <v>1</v>
      </c>
      <c r="M11" s="185"/>
      <c r="N11" s="72"/>
      <c r="O11" s="185"/>
      <c r="P11" s="72"/>
      <c r="Q11" s="185"/>
      <c r="R11" s="72"/>
      <c r="S11" s="185"/>
      <c r="T11" s="72"/>
      <c r="U11" s="185"/>
      <c r="V11" s="72"/>
      <c r="W11" s="185"/>
      <c r="X11" s="72"/>
      <c r="Y11" s="185"/>
      <c r="Z11" s="201">
        <f t="shared" si="2"/>
        <v>0</v>
      </c>
      <c r="AA11" s="201">
        <f t="shared" si="3"/>
        <v>0</v>
      </c>
      <c r="AB11" s="201">
        <f t="shared" si="4"/>
        <v>0</v>
      </c>
      <c r="AC11" s="201">
        <f t="shared" si="5"/>
        <v>0</v>
      </c>
      <c r="AD11" s="201">
        <f t="shared" si="6"/>
        <v>0</v>
      </c>
      <c r="AE11" s="201">
        <f t="shared" si="7"/>
        <v>0</v>
      </c>
      <c r="AF11" s="201">
        <f t="shared" si="8"/>
        <v>0</v>
      </c>
    </row>
    <row r="12" spans="2:32" ht="30" customHeight="1">
      <c r="B12" s="161"/>
      <c r="C12" s="161"/>
      <c r="D12" s="161"/>
      <c r="E12" s="166"/>
      <c r="F12" s="129"/>
      <c r="G12" s="60"/>
      <c r="H12" s="59">
        <v>0</v>
      </c>
      <c r="I12" s="60">
        <f t="shared" si="0"/>
        <v>0</v>
      </c>
      <c r="J12" s="59">
        <f t="shared" si="1"/>
        <v>0</v>
      </c>
      <c r="K12" s="59"/>
      <c r="L12" s="185">
        <v>1</v>
      </c>
      <c r="M12" s="185"/>
      <c r="N12" s="72"/>
      <c r="O12" s="185"/>
      <c r="P12" s="72"/>
      <c r="Q12" s="185"/>
      <c r="R12" s="72"/>
      <c r="S12" s="185"/>
      <c r="T12" s="72"/>
      <c r="U12" s="185"/>
      <c r="V12" s="72"/>
      <c r="W12" s="185"/>
      <c r="X12" s="72"/>
      <c r="Y12" s="185"/>
      <c r="Z12" s="201">
        <f t="shared" si="2"/>
        <v>0</v>
      </c>
      <c r="AA12" s="201">
        <f t="shared" si="3"/>
        <v>0</v>
      </c>
      <c r="AB12" s="201">
        <f t="shared" si="4"/>
        <v>0</v>
      </c>
      <c r="AC12" s="201">
        <f t="shared" si="5"/>
        <v>0</v>
      </c>
      <c r="AD12" s="201">
        <f t="shared" si="6"/>
        <v>0</v>
      </c>
      <c r="AE12" s="201">
        <f t="shared" si="7"/>
        <v>0</v>
      </c>
      <c r="AF12" s="201">
        <f t="shared" si="8"/>
        <v>0</v>
      </c>
    </row>
    <row r="13" spans="2:32" ht="30" customHeight="1">
      <c r="B13" s="161"/>
      <c r="C13" s="161"/>
      <c r="D13" s="161"/>
      <c r="E13" s="166"/>
      <c r="F13" s="129"/>
      <c r="G13" s="60"/>
      <c r="H13" s="59">
        <v>0</v>
      </c>
      <c r="I13" s="60">
        <f t="shared" si="0"/>
        <v>0</v>
      </c>
      <c r="J13" s="59">
        <f t="shared" si="1"/>
        <v>0</v>
      </c>
      <c r="K13" s="59"/>
      <c r="L13" s="185">
        <v>1</v>
      </c>
      <c r="M13" s="185"/>
      <c r="N13" s="72"/>
      <c r="O13" s="185"/>
      <c r="P13" s="72"/>
      <c r="Q13" s="185"/>
      <c r="R13" s="72"/>
      <c r="S13" s="185"/>
      <c r="T13" s="72"/>
      <c r="U13" s="185"/>
      <c r="V13" s="72"/>
      <c r="W13" s="185"/>
      <c r="X13" s="72"/>
      <c r="Y13" s="185"/>
      <c r="Z13" s="201">
        <f t="shared" si="2"/>
        <v>0</v>
      </c>
      <c r="AA13" s="201">
        <f t="shared" si="3"/>
        <v>0</v>
      </c>
      <c r="AB13" s="201">
        <f t="shared" si="4"/>
        <v>0</v>
      </c>
      <c r="AC13" s="201">
        <f t="shared" si="5"/>
        <v>0</v>
      </c>
      <c r="AD13" s="201">
        <f t="shared" si="6"/>
        <v>0</v>
      </c>
      <c r="AE13" s="201">
        <f t="shared" si="7"/>
        <v>0</v>
      </c>
      <c r="AF13" s="201">
        <f t="shared" si="8"/>
        <v>0</v>
      </c>
    </row>
    <row r="14" spans="2:32" ht="30" customHeight="1">
      <c r="B14" s="161"/>
      <c r="C14" s="161"/>
      <c r="D14" s="161"/>
      <c r="E14" s="166"/>
      <c r="F14" s="129"/>
      <c r="G14" s="60"/>
      <c r="H14" s="59">
        <v>0</v>
      </c>
      <c r="I14" s="60">
        <f t="shared" si="0"/>
        <v>0</v>
      </c>
      <c r="J14" s="59">
        <f t="shared" si="1"/>
        <v>0</v>
      </c>
      <c r="K14" s="59"/>
      <c r="L14" s="185">
        <v>1</v>
      </c>
      <c r="M14" s="185"/>
      <c r="N14" s="72"/>
      <c r="O14" s="185"/>
      <c r="P14" s="72"/>
      <c r="Q14" s="185"/>
      <c r="R14" s="72"/>
      <c r="S14" s="185"/>
      <c r="T14" s="72"/>
      <c r="U14" s="185"/>
      <c r="V14" s="72"/>
      <c r="W14" s="185"/>
      <c r="X14" s="72"/>
      <c r="Y14" s="185"/>
      <c r="Z14" s="201">
        <f t="shared" si="2"/>
        <v>0</v>
      </c>
      <c r="AA14" s="201">
        <f t="shared" si="3"/>
        <v>0</v>
      </c>
      <c r="AB14" s="201">
        <f t="shared" si="4"/>
        <v>0</v>
      </c>
      <c r="AC14" s="201">
        <f t="shared" si="5"/>
        <v>0</v>
      </c>
      <c r="AD14" s="201">
        <f t="shared" si="6"/>
        <v>0</v>
      </c>
      <c r="AE14" s="201">
        <f t="shared" si="7"/>
        <v>0</v>
      </c>
      <c r="AF14" s="201">
        <f t="shared" si="8"/>
        <v>0</v>
      </c>
    </row>
    <row r="15" spans="2:32" ht="30" customHeight="1">
      <c r="B15" s="161"/>
      <c r="C15" s="161"/>
      <c r="D15" s="161"/>
      <c r="E15" s="166"/>
      <c r="F15" s="129"/>
      <c r="G15" s="60"/>
      <c r="H15" s="59">
        <v>0</v>
      </c>
      <c r="I15" s="60">
        <f t="shared" si="0"/>
        <v>0</v>
      </c>
      <c r="J15" s="59">
        <f t="shared" si="1"/>
        <v>0</v>
      </c>
      <c r="K15" s="59"/>
      <c r="L15" s="185">
        <v>1</v>
      </c>
      <c r="M15" s="185"/>
      <c r="N15" s="72"/>
      <c r="O15" s="185"/>
      <c r="P15" s="72"/>
      <c r="Q15" s="185"/>
      <c r="R15" s="72"/>
      <c r="S15" s="185"/>
      <c r="T15" s="72"/>
      <c r="U15" s="185"/>
      <c r="V15" s="72"/>
      <c r="W15" s="185"/>
      <c r="X15" s="72"/>
      <c r="Y15" s="185"/>
      <c r="Z15" s="201">
        <f t="shared" si="2"/>
        <v>0</v>
      </c>
      <c r="AA15" s="201">
        <f t="shared" si="3"/>
        <v>0</v>
      </c>
      <c r="AB15" s="201">
        <f t="shared" si="4"/>
        <v>0</v>
      </c>
      <c r="AC15" s="201">
        <f t="shared" si="5"/>
        <v>0</v>
      </c>
      <c r="AD15" s="201">
        <f t="shared" si="6"/>
        <v>0</v>
      </c>
      <c r="AE15" s="201">
        <f t="shared" si="7"/>
        <v>0</v>
      </c>
      <c r="AF15" s="201">
        <f t="shared" si="8"/>
        <v>0</v>
      </c>
    </row>
    <row r="16" spans="2:32" ht="30" customHeight="1">
      <c r="B16" s="161"/>
      <c r="C16" s="161"/>
      <c r="D16" s="161"/>
      <c r="E16" s="166"/>
      <c r="F16" s="129"/>
      <c r="G16" s="60"/>
      <c r="H16" s="59">
        <v>0</v>
      </c>
      <c r="I16" s="60">
        <f t="shared" si="0"/>
        <v>0</v>
      </c>
      <c r="J16" s="59">
        <f t="shared" si="1"/>
        <v>0</v>
      </c>
      <c r="K16" s="59"/>
      <c r="L16" s="185">
        <v>1</v>
      </c>
      <c r="M16" s="185"/>
      <c r="N16" s="72"/>
      <c r="O16" s="185"/>
      <c r="P16" s="72"/>
      <c r="Q16" s="185"/>
      <c r="R16" s="72"/>
      <c r="S16" s="185"/>
      <c r="T16" s="72"/>
      <c r="U16" s="185"/>
      <c r="V16" s="72"/>
      <c r="W16" s="185"/>
      <c r="X16" s="72"/>
      <c r="Y16" s="185"/>
      <c r="Z16" s="201">
        <f t="shared" si="2"/>
        <v>0</v>
      </c>
      <c r="AA16" s="201">
        <f t="shared" si="3"/>
        <v>0</v>
      </c>
      <c r="AB16" s="201">
        <f t="shared" si="4"/>
        <v>0</v>
      </c>
      <c r="AC16" s="201">
        <f t="shared" si="5"/>
        <v>0</v>
      </c>
      <c r="AD16" s="201">
        <f t="shared" si="6"/>
        <v>0</v>
      </c>
      <c r="AE16" s="201">
        <f t="shared" si="7"/>
        <v>0</v>
      </c>
      <c r="AF16" s="201">
        <f t="shared" si="8"/>
        <v>0</v>
      </c>
    </row>
    <row r="17" spans="2:32" ht="30" customHeight="1">
      <c r="B17" s="161"/>
      <c r="C17" s="161"/>
      <c r="D17" s="161"/>
      <c r="E17" s="166"/>
      <c r="F17" s="129"/>
      <c r="G17" s="60"/>
      <c r="H17" s="59">
        <v>0</v>
      </c>
      <c r="I17" s="60">
        <f t="shared" si="0"/>
        <v>0</v>
      </c>
      <c r="J17" s="59">
        <f t="shared" si="1"/>
        <v>0</v>
      </c>
      <c r="K17" s="59"/>
      <c r="L17" s="185">
        <v>1</v>
      </c>
      <c r="M17" s="185"/>
      <c r="N17" s="72"/>
      <c r="O17" s="185"/>
      <c r="P17" s="72"/>
      <c r="Q17" s="185"/>
      <c r="R17" s="72"/>
      <c r="S17" s="185"/>
      <c r="T17" s="72"/>
      <c r="U17" s="185"/>
      <c r="V17" s="72"/>
      <c r="W17" s="185"/>
      <c r="X17" s="72"/>
      <c r="Y17" s="185"/>
      <c r="Z17" s="201">
        <f t="shared" si="2"/>
        <v>0</v>
      </c>
      <c r="AA17" s="201">
        <f t="shared" si="3"/>
        <v>0</v>
      </c>
      <c r="AB17" s="201">
        <f t="shared" si="4"/>
        <v>0</v>
      </c>
      <c r="AC17" s="201">
        <f t="shared" si="5"/>
        <v>0</v>
      </c>
      <c r="AD17" s="201">
        <f t="shared" si="6"/>
        <v>0</v>
      </c>
      <c r="AE17" s="201">
        <f t="shared" si="7"/>
        <v>0</v>
      </c>
      <c r="AF17" s="201">
        <f t="shared" si="8"/>
        <v>0</v>
      </c>
    </row>
    <row r="18" spans="2:32" ht="30" customHeight="1">
      <c r="B18" s="161"/>
      <c r="C18" s="161"/>
      <c r="D18" s="161"/>
      <c r="E18" s="166"/>
      <c r="F18" s="129"/>
      <c r="G18" s="60"/>
      <c r="H18" s="59">
        <v>0</v>
      </c>
      <c r="I18" s="60">
        <f t="shared" si="0"/>
        <v>0</v>
      </c>
      <c r="J18" s="59">
        <f t="shared" si="1"/>
        <v>0</v>
      </c>
      <c r="K18" s="59"/>
      <c r="L18" s="185">
        <v>1</v>
      </c>
      <c r="M18" s="185"/>
      <c r="N18" s="72"/>
      <c r="O18" s="185"/>
      <c r="P18" s="72"/>
      <c r="Q18" s="185"/>
      <c r="R18" s="72"/>
      <c r="S18" s="185"/>
      <c r="T18" s="72"/>
      <c r="U18" s="185"/>
      <c r="V18" s="72"/>
      <c r="W18" s="185"/>
      <c r="X18" s="72"/>
      <c r="Y18" s="185"/>
      <c r="Z18" s="201">
        <f t="shared" si="2"/>
        <v>0</v>
      </c>
      <c r="AA18" s="201">
        <f t="shared" si="3"/>
        <v>0</v>
      </c>
      <c r="AB18" s="201">
        <f t="shared" si="4"/>
        <v>0</v>
      </c>
      <c r="AC18" s="201">
        <f t="shared" si="5"/>
        <v>0</v>
      </c>
      <c r="AD18" s="201">
        <f t="shared" si="6"/>
        <v>0</v>
      </c>
      <c r="AE18" s="201">
        <f t="shared" si="7"/>
        <v>0</v>
      </c>
      <c r="AF18" s="201">
        <f t="shared" si="8"/>
        <v>0</v>
      </c>
    </row>
    <row r="19" spans="2:32" ht="30" customHeight="1">
      <c r="B19" s="161"/>
      <c r="C19" s="161"/>
      <c r="D19" s="161"/>
      <c r="E19" s="166"/>
      <c r="F19" s="129"/>
      <c r="G19" s="60"/>
      <c r="H19" s="59">
        <v>0</v>
      </c>
      <c r="I19" s="60">
        <f t="shared" si="0"/>
        <v>0</v>
      </c>
      <c r="J19" s="59">
        <f t="shared" si="1"/>
        <v>0</v>
      </c>
      <c r="K19" s="59"/>
      <c r="L19" s="185">
        <v>1</v>
      </c>
      <c r="M19" s="185"/>
      <c r="N19" s="72"/>
      <c r="O19" s="185"/>
      <c r="P19" s="72"/>
      <c r="Q19" s="185"/>
      <c r="R19" s="72"/>
      <c r="S19" s="185"/>
      <c r="T19" s="72"/>
      <c r="U19" s="185"/>
      <c r="V19" s="72"/>
      <c r="W19" s="185"/>
      <c r="X19" s="72"/>
      <c r="Y19" s="185"/>
      <c r="Z19" s="201">
        <f t="shared" si="2"/>
        <v>0</v>
      </c>
      <c r="AA19" s="201">
        <f t="shared" si="3"/>
        <v>0</v>
      </c>
      <c r="AB19" s="201">
        <f t="shared" si="4"/>
        <v>0</v>
      </c>
      <c r="AC19" s="201">
        <f t="shared" si="5"/>
        <v>0</v>
      </c>
      <c r="AD19" s="201">
        <f t="shared" si="6"/>
        <v>0</v>
      </c>
      <c r="AE19" s="201">
        <f t="shared" si="7"/>
        <v>0</v>
      </c>
      <c r="AF19" s="201">
        <f t="shared" si="8"/>
        <v>0</v>
      </c>
    </row>
    <row r="20" spans="2:32" ht="30" customHeight="1">
      <c r="B20" s="161"/>
      <c r="C20" s="161"/>
      <c r="D20" s="161"/>
      <c r="E20" s="166"/>
      <c r="F20" s="129"/>
      <c r="G20" s="60"/>
      <c r="H20" s="59">
        <v>0</v>
      </c>
      <c r="I20" s="60">
        <f t="shared" si="0"/>
        <v>0</v>
      </c>
      <c r="J20" s="59">
        <f t="shared" si="1"/>
        <v>0</v>
      </c>
      <c r="K20" s="59"/>
      <c r="L20" s="185">
        <v>1</v>
      </c>
      <c r="M20" s="185"/>
      <c r="N20" s="72"/>
      <c r="O20" s="185"/>
      <c r="P20" s="72"/>
      <c r="Q20" s="185"/>
      <c r="R20" s="72"/>
      <c r="S20" s="185"/>
      <c r="T20" s="72"/>
      <c r="U20" s="185"/>
      <c r="V20" s="72"/>
      <c r="W20" s="185"/>
      <c r="X20" s="72"/>
      <c r="Y20" s="185"/>
      <c r="Z20" s="201">
        <f t="shared" si="2"/>
        <v>0</v>
      </c>
      <c r="AA20" s="201">
        <f t="shared" si="3"/>
        <v>0</v>
      </c>
      <c r="AB20" s="201">
        <f t="shared" si="4"/>
        <v>0</v>
      </c>
      <c r="AC20" s="201">
        <f t="shared" si="5"/>
        <v>0</v>
      </c>
      <c r="AD20" s="201">
        <f t="shared" si="6"/>
        <v>0</v>
      </c>
      <c r="AE20" s="201">
        <f t="shared" si="7"/>
        <v>0</v>
      </c>
      <c r="AF20" s="201">
        <f t="shared" si="8"/>
        <v>0</v>
      </c>
    </row>
    <row r="21" spans="2:32" ht="30" customHeight="1">
      <c r="B21" s="161"/>
      <c r="C21" s="161"/>
      <c r="D21" s="161"/>
      <c r="E21" s="166"/>
      <c r="F21" s="129"/>
      <c r="G21" s="60"/>
      <c r="H21" s="59">
        <v>0</v>
      </c>
      <c r="I21" s="60">
        <f t="shared" si="0"/>
        <v>0</v>
      </c>
      <c r="J21" s="59">
        <f t="shared" si="1"/>
        <v>0</v>
      </c>
      <c r="K21" s="59"/>
      <c r="L21" s="185">
        <v>1</v>
      </c>
      <c r="M21" s="185"/>
      <c r="N21" s="72"/>
      <c r="O21" s="185"/>
      <c r="P21" s="72"/>
      <c r="Q21" s="185"/>
      <c r="R21" s="72"/>
      <c r="S21" s="185"/>
      <c r="T21" s="72"/>
      <c r="U21" s="185"/>
      <c r="V21" s="72"/>
      <c r="W21" s="185"/>
      <c r="X21" s="72"/>
      <c r="Y21" s="185"/>
      <c r="Z21" s="201">
        <f t="shared" si="2"/>
        <v>0</v>
      </c>
      <c r="AA21" s="201">
        <f t="shared" si="3"/>
        <v>0</v>
      </c>
      <c r="AB21" s="201">
        <f t="shared" si="4"/>
        <v>0</v>
      </c>
      <c r="AC21" s="201">
        <f t="shared" si="5"/>
        <v>0</v>
      </c>
      <c r="AD21" s="201">
        <f t="shared" si="6"/>
        <v>0</v>
      </c>
      <c r="AE21" s="201">
        <f t="shared" si="7"/>
        <v>0</v>
      </c>
      <c r="AF21" s="201">
        <f t="shared" si="8"/>
        <v>0</v>
      </c>
    </row>
    <row r="22" spans="2:32" ht="30" customHeight="1">
      <c r="B22" s="161"/>
      <c r="C22" s="161"/>
      <c r="D22" s="161"/>
      <c r="E22" s="166"/>
      <c r="F22" s="129"/>
      <c r="G22" s="60"/>
      <c r="H22" s="59">
        <v>0</v>
      </c>
      <c r="I22" s="60">
        <f t="shared" si="0"/>
        <v>0</v>
      </c>
      <c r="J22" s="59">
        <f t="shared" si="1"/>
        <v>0</v>
      </c>
      <c r="K22" s="59"/>
      <c r="L22" s="185">
        <v>1</v>
      </c>
      <c r="M22" s="185"/>
      <c r="N22" s="72"/>
      <c r="O22" s="185"/>
      <c r="P22" s="72"/>
      <c r="Q22" s="185"/>
      <c r="R22" s="72"/>
      <c r="S22" s="185"/>
      <c r="T22" s="72"/>
      <c r="U22" s="185"/>
      <c r="V22" s="72"/>
      <c r="W22" s="185"/>
      <c r="X22" s="72"/>
      <c r="Y22" s="185"/>
      <c r="Z22" s="201">
        <f t="shared" si="2"/>
        <v>0</v>
      </c>
      <c r="AA22" s="201">
        <f t="shared" si="3"/>
        <v>0</v>
      </c>
      <c r="AB22" s="201">
        <f t="shared" si="4"/>
        <v>0</v>
      </c>
      <c r="AC22" s="201">
        <f t="shared" si="5"/>
        <v>0</v>
      </c>
      <c r="AD22" s="201">
        <f t="shared" si="6"/>
        <v>0</v>
      </c>
      <c r="AE22" s="201">
        <f t="shared" si="7"/>
        <v>0</v>
      </c>
      <c r="AF22" s="201">
        <f t="shared" si="8"/>
        <v>0</v>
      </c>
    </row>
    <row r="23" spans="2:32" ht="30" customHeight="1">
      <c r="B23" s="161"/>
      <c r="C23" s="161"/>
      <c r="D23" s="161"/>
      <c r="E23" s="166"/>
      <c r="F23" s="129"/>
      <c r="G23" s="60"/>
      <c r="H23" s="59">
        <v>0</v>
      </c>
      <c r="I23" s="60">
        <f t="shared" si="0"/>
        <v>0</v>
      </c>
      <c r="J23" s="59">
        <f t="shared" si="1"/>
        <v>0</v>
      </c>
      <c r="K23" s="59"/>
      <c r="L23" s="185">
        <v>1</v>
      </c>
      <c r="M23" s="185"/>
      <c r="N23" s="72"/>
      <c r="O23" s="185"/>
      <c r="P23" s="72"/>
      <c r="Q23" s="185"/>
      <c r="R23" s="72"/>
      <c r="S23" s="185"/>
      <c r="T23" s="72"/>
      <c r="U23" s="185"/>
      <c r="V23" s="72"/>
      <c r="W23" s="185"/>
      <c r="X23" s="72"/>
      <c r="Y23" s="185"/>
      <c r="Z23" s="201">
        <f t="shared" si="2"/>
        <v>0</v>
      </c>
      <c r="AA23" s="201">
        <f t="shared" si="3"/>
        <v>0</v>
      </c>
      <c r="AB23" s="201">
        <f t="shared" si="4"/>
        <v>0</v>
      </c>
      <c r="AC23" s="201">
        <f t="shared" si="5"/>
        <v>0</v>
      </c>
      <c r="AD23" s="201">
        <f t="shared" si="6"/>
        <v>0</v>
      </c>
      <c r="AE23" s="201">
        <f t="shared" si="7"/>
        <v>0</v>
      </c>
      <c r="AF23" s="201">
        <f t="shared" si="8"/>
        <v>0</v>
      </c>
    </row>
    <row r="24" spans="2:32" ht="30" customHeight="1">
      <c r="B24" s="161"/>
      <c r="C24" s="161"/>
      <c r="D24" s="161"/>
      <c r="E24" s="166"/>
      <c r="F24" s="129"/>
      <c r="G24" s="60"/>
      <c r="H24" s="59">
        <v>0</v>
      </c>
      <c r="I24" s="60">
        <f t="shared" si="0"/>
        <v>0</v>
      </c>
      <c r="J24" s="59">
        <f t="shared" si="1"/>
        <v>0</v>
      </c>
      <c r="K24" s="59"/>
      <c r="L24" s="185">
        <v>1</v>
      </c>
      <c r="M24" s="185"/>
      <c r="N24" s="72"/>
      <c r="O24" s="185"/>
      <c r="P24" s="72"/>
      <c r="Q24" s="185"/>
      <c r="R24" s="72"/>
      <c r="S24" s="185"/>
      <c r="T24" s="72"/>
      <c r="U24" s="185"/>
      <c r="V24" s="72"/>
      <c r="W24" s="185"/>
      <c r="X24" s="72"/>
      <c r="Y24" s="185"/>
      <c r="Z24" s="201">
        <f t="shared" si="2"/>
        <v>0</v>
      </c>
      <c r="AA24" s="201">
        <f t="shared" si="3"/>
        <v>0</v>
      </c>
      <c r="AB24" s="201">
        <f t="shared" si="4"/>
        <v>0</v>
      </c>
      <c r="AC24" s="201">
        <f t="shared" si="5"/>
        <v>0</v>
      </c>
      <c r="AD24" s="201">
        <f t="shared" si="6"/>
        <v>0</v>
      </c>
      <c r="AE24" s="201">
        <f t="shared" si="7"/>
        <v>0</v>
      </c>
      <c r="AF24" s="201">
        <f t="shared" si="8"/>
        <v>0</v>
      </c>
    </row>
    <row r="25" spans="2:32" ht="30" customHeight="1">
      <c r="B25" s="161"/>
      <c r="C25" s="161"/>
      <c r="D25" s="161"/>
      <c r="E25" s="166"/>
      <c r="F25" s="129"/>
      <c r="G25" s="60"/>
      <c r="H25" s="59">
        <v>0</v>
      </c>
      <c r="I25" s="60">
        <f t="shared" si="0"/>
        <v>0</v>
      </c>
      <c r="J25" s="59">
        <f t="shared" si="1"/>
        <v>0</v>
      </c>
      <c r="K25" s="59"/>
      <c r="L25" s="185">
        <v>1</v>
      </c>
      <c r="M25" s="185"/>
      <c r="N25" s="72"/>
      <c r="O25" s="185"/>
      <c r="P25" s="72"/>
      <c r="Q25" s="185"/>
      <c r="R25" s="72"/>
      <c r="S25" s="185"/>
      <c r="T25" s="72"/>
      <c r="U25" s="185"/>
      <c r="V25" s="72"/>
      <c r="W25" s="185"/>
      <c r="X25" s="72"/>
      <c r="Y25" s="185"/>
      <c r="Z25" s="201">
        <f t="shared" si="2"/>
        <v>0</v>
      </c>
      <c r="AA25" s="201">
        <f t="shared" si="3"/>
        <v>0</v>
      </c>
      <c r="AB25" s="201">
        <f t="shared" si="4"/>
        <v>0</v>
      </c>
      <c r="AC25" s="201">
        <f t="shared" si="5"/>
        <v>0</v>
      </c>
      <c r="AD25" s="201">
        <f t="shared" si="6"/>
        <v>0</v>
      </c>
      <c r="AE25" s="201">
        <f t="shared" si="7"/>
        <v>0</v>
      </c>
      <c r="AF25" s="201">
        <f t="shared" si="8"/>
        <v>0</v>
      </c>
    </row>
    <row r="26" spans="2:32" ht="30" customHeight="1">
      <c r="B26" s="161"/>
      <c r="C26" s="161"/>
      <c r="D26" s="161"/>
      <c r="E26" s="166"/>
      <c r="F26" s="129"/>
      <c r="G26" s="60"/>
      <c r="H26" s="59">
        <v>0</v>
      </c>
      <c r="I26" s="60">
        <f t="shared" si="0"/>
        <v>0</v>
      </c>
      <c r="J26" s="59">
        <f t="shared" si="1"/>
        <v>0</v>
      </c>
      <c r="K26" s="59"/>
      <c r="L26" s="185">
        <v>1</v>
      </c>
      <c r="M26" s="185"/>
      <c r="N26" s="72"/>
      <c r="O26" s="185"/>
      <c r="P26" s="72"/>
      <c r="Q26" s="185"/>
      <c r="R26" s="72"/>
      <c r="S26" s="185"/>
      <c r="T26" s="72"/>
      <c r="U26" s="185"/>
      <c r="V26" s="72"/>
      <c r="W26" s="185"/>
      <c r="X26" s="72"/>
      <c r="Y26" s="185"/>
      <c r="Z26" s="201">
        <f t="shared" si="2"/>
        <v>0</v>
      </c>
      <c r="AA26" s="201">
        <f t="shared" si="3"/>
        <v>0</v>
      </c>
      <c r="AB26" s="201">
        <f t="shared" si="4"/>
        <v>0</v>
      </c>
      <c r="AC26" s="201">
        <f t="shared" si="5"/>
        <v>0</v>
      </c>
      <c r="AD26" s="201">
        <f t="shared" si="6"/>
        <v>0</v>
      </c>
      <c r="AE26" s="201">
        <f t="shared" si="7"/>
        <v>0</v>
      </c>
      <c r="AF26" s="201">
        <f t="shared" si="8"/>
        <v>0</v>
      </c>
    </row>
    <row r="27" spans="2:32" ht="30" customHeight="1">
      <c r="B27" s="161"/>
      <c r="C27" s="161"/>
      <c r="D27" s="161"/>
      <c r="E27" s="166"/>
      <c r="F27" s="129"/>
      <c r="G27" s="60"/>
      <c r="H27" s="59">
        <v>0</v>
      </c>
      <c r="I27" s="60">
        <f t="shared" si="0"/>
        <v>0</v>
      </c>
      <c r="J27" s="59">
        <f t="shared" si="1"/>
        <v>0</v>
      </c>
      <c r="K27" s="59"/>
      <c r="L27" s="185">
        <v>1</v>
      </c>
      <c r="M27" s="185"/>
      <c r="N27" s="72"/>
      <c r="O27" s="185"/>
      <c r="P27" s="72"/>
      <c r="Q27" s="185"/>
      <c r="R27" s="72"/>
      <c r="S27" s="185"/>
      <c r="T27" s="72"/>
      <c r="U27" s="185"/>
      <c r="V27" s="72"/>
      <c r="W27" s="185"/>
      <c r="X27" s="72"/>
      <c r="Y27" s="185"/>
      <c r="Z27" s="201">
        <f t="shared" si="2"/>
        <v>0</v>
      </c>
      <c r="AA27" s="201">
        <f t="shared" si="3"/>
        <v>0</v>
      </c>
      <c r="AB27" s="201">
        <f t="shared" si="4"/>
        <v>0</v>
      </c>
      <c r="AC27" s="201">
        <f t="shared" si="5"/>
        <v>0</v>
      </c>
      <c r="AD27" s="201">
        <f t="shared" si="6"/>
        <v>0</v>
      </c>
      <c r="AE27" s="201">
        <f t="shared" si="7"/>
        <v>0</v>
      </c>
      <c r="AF27" s="201">
        <f t="shared" si="8"/>
        <v>0</v>
      </c>
    </row>
    <row r="28" spans="2:32" ht="30" customHeight="1">
      <c r="B28" s="161"/>
      <c r="C28" s="161"/>
      <c r="D28" s="161"/>
      <c r="E28" s="166"/>
      <c r="F28" s="129"/>
      <c r="G28" s="60"/>
      <c r="H28" s="59">
        <v>0</v>
      </c>
      <c r="I28" s="60">
        <f t="shared" si="0"/>
        <v>0</v>
      </c>
      <c r="J28" s="59">
        <f t="shared" si="1"/>
        <v>0</v>
      </c>
      <c r="K28" s="59"/>
      <c r="L28" s="185">
        <v>1</v>
      </c>
      <c r="M28" s="185"/>
      <c r="N28" s="72"/>
      <c r="O28" s="185"/>
      <c r="P28" s="72"/>
      <c r="Q28" s="185"/>
      <c r="R28" s="72"/>
      <c r="S28" s="185"/>
      <c r="T28" s="72"/>
      <c r="U28" s="185"/>
      <c r="V28" s="72"/>
      <c r="W28" s="185"/>
      <c r="X28" s="72"/>
      <c r="Y28" s="185"/>
      <c r="Z28" s="201">
        <f t="shared" si="2"/>
        <v>0</v>
      </c>
      <c r="AA28" s="201">
        <f t="shared" si="3"/>
        <v>0</v>
      </c>
      <c r="AB28" s="201">
        <f t="shared" si="4"/>
        <v>0</v>
      </c>
      <c r="AC28" s="201">
        <f t="shared" si="5"/>
        <v>0</v>
      </c>
      <c r="AD28" s="201">
        <f t="shared" si="6"/>
        <v>0</v>
      </c>
      <c r="AE28" s="201">
        <f t="shared" si="7"/>
        <v>0</v>
      </c>
      <c r="AF28" s="201">
        <f t="shared" si="8"/>
        <v>0</v>
      </c>
    </row>
    <row r="29" spans="2:32" ht="24" customHeight="1">
      <c r="B29" s="243"/>
      <c r="C29" s="244"/>
      <c r="D29" s="244"/>
      <c r="E29" s="244"/>
      <c r="F29" s="244"/>
      <c r="G29" s="245"/>
      <c r="H29" s="177"/>
      <c r="I29" s="52"/>
      <c r="J29" s="53"/>
      <c r="K29" s="53"/>
      <c r="L29" s="215" t="s">
        <v>2</v>
      </c>
      <c r="M29" s="215"/>
      <c r="N29" s="155"/>
      <c r="O29" s="186"/>
      <c r="P29" s="53"/>
      <c r="Q29" s="186"/>
      <c r="R29" s="155"/>
      <c r="S29" s="186"/>
      <c r="T29" s="155"/>
      <c r="U29" s="186"/>
      <c r="V29" s="155"/>
      <c r="W29" s="186"/>
      <c r="X29" s="186"/>
      <c r="Y29" s="155"/>
      <c r="Z29" s="202"/>
      <c r="AA29" s="202"/>
      <c r="AB29" s="202"/>
      <c r="AC29" s="202"/>
      <c r="AD29" s="202"/>
      <c r="AE29" s="202"/>
      <c r="AF29" s="216"/>
    </row>
    <row r="30" spans="2:31" s="3" customFormat="1" ht="21" customHeight="1" thickBot="1">
      <c r="B30" s="246"/>
      <c r="C30" s="247"/>
      <c r="D30" s="247"/>
      <c r="E30" s="247"/>
      <c r="F30" s="247"/>
      <c r="G30" s="248"/>
      <c r="H30" s="178"/>
      <c r="I30" s="38"/>
      <c r="J30" s="58"/>
      <c r="K30" s="180"/>
      <c r="L30" s="180"/>
      <c r="M30" s="180"/>
      <c r="N30" s="12"/>
      <c r="O30" s="183"/>
      <c r="P30" s="180"/>
      <c r="Q30" s="12"/>
      <c r="R30" s="12"/>
      <c r="Z30" s="198"/>
      <c r="AA30" s="198"/>
      <c r="AB30" s="198"/>
      <c r="AC30" s="198"/>
      <c r="AD30" s="198"/>
      <c r="AE30" s="198"/>
    </row>
    <row r="31" spans="2:31" s="3" customFormat="1" ht="21" customHeight="1">
      <c r="B31" s="249"/>
      <c r="C31" s="250"/>
      <c r="D31" s="250"/>
      <c r="E31" s="250"/>
      <c r="F31" s="250"/>
      <c r="G31" s="251"/>
      <c r="H31" s="179"/>
      <c r="I31" s="38" t="s">
        <v>6</v>
      </c>
      <c r="J31" s="57">
        <f>SUM(J8:J28)</f>
        <v>0</v>
      </c>
      <c r="K31" s="181"/>
      <c r="L31" s="181"/>
      <c r="M31" s="181"/>
      <c r="N31" s="12"/>
      <c r="O31" s="183"/>
      <c r="P31" s="181"/>
      <c r="Q31" s="12"/>
      <c r="R31" s="12"/>
      <c r="Z31" s="198"/>
      <c r="AA31" s="198"/>
      <c r="AB31" s="198"/>
      <c r="AC31" s="198"/>
      <c r="AD31" s="198"/>
      <c r="AE31" s="198"/>
    </row>
    <row r="32" spans="2:21" ht="16.5">
      <c r="B32" s="41"/>
      <c r="C32" s="41"/>
      <c r="D32" s="41"/>
      <c r="E32" s="41"/>
      <c r="F32" s="41"/>
      <c r="G32" s="41"/>
      <c r="H32" s="41"/>
      <c r="I32" s="41"/>
      <c r="J32" s="3"/>
      <c r="K32" s="3"/>
      <c r="L32" s="3"/>
      <c r="M32" s="3"/>
      <c r="P32" s="3"/>
      <c r="T32" s="1"/>
      <c r="U32" s="1"/>
    </row>
    <row r="33" spans="2:21" ht="16.5">
      <c r="B33" s="41"/>
      <c r="C33" s="41"/>
      <c r="D33" s="41"/>
      <c r="E33" s="41"/>
      <c r="F33" s="41"/>
      <c r="S33" s="6"/>
      <c r="U33" s="1"/>
    </row>
    <row r="34" spans="2:21" ht="16.5">
      <c r="B34" s="41"/>
      <c r="C34" s="41"/>
      <c r="D34" s="41"/>
      <c r="E34" s="41"/>
      <c r="F34" s="41"/>
      <c r="S34" s="6"/>
      <c r="U34" s="1"/>
    </row>
    <row r="35" spans="2:21" ht="16.5">
      <c r="B35" s="41"/>
      <c r="C35" s="41"/>
      <c r="D35" s="41"/>
      <c r="E35" s="41"/>
      <c r="F35" s="41"/>
      <c r="S35" s="6"/>
      <c r="U35" s="1"/>
    </row>
    <row r="36" spans="2:21" ht="16.5">
      <c r="B36" s="41"/>
      <c r="C36" s="41"/>
      <c r="D36" s="41"/>
      <c r="E36" s="41"/>
      <c r="F36" s="41"/>
      <c r="S36" s="6"/>
      <c r="U36" s="1"/>
    </row>
    <row r="37" spans="19:21" ht="16.5">
      <c r="S37" s="6"/>
      <c r="U37" s="1"/>
    </row>
    <row r="49" ht="48.75" customHeight="1"/>
  </sheetData>
  <sheetProtection formatColumns="0" formatRows="0"/>
  <mergeCells count="2">
    <mergeCell ref="B4:J5"/>
    <mergeCell ref="B29:G31"/>
  </mergeCells>
  <dataValidations count="3">
    <dataValidation type="list" allowBlank="1" showInputMessage="1" showErrorMessage="1" sqref="X8:X28 V8:V28 T8:T28 R8:R28 P8:P28 N8:N28">
      <formula1>Goal_Strategy</formula1>
    </dataValidation>
    <dataValidation type="list" allowBlank="1" showInputMessage="1" showErrorMessage="1" sqref="B8:B28">
      <formula1>job</formula1>
    </dataValidation>
    <dataValidation type="list" allowBlank="1" showInputMessage="1" showErrorMessage="1" sqref="C8:C28">
      <formula1>Employee_Work_Location</formula1>
    </dataValidation>
  </dataValidations>
  <printOptions/>
  <pageMargins left="0.17" right="0.44" top="0.39" bottom="0.53" header="0.17" footer="0.22"/>
  <pageSetup fitToHeight="1" fitToWidth="1" horizontalDpi="300" verticalDpi="300" orientation="landscape" scale="29" r:id="rId1"/>
  <headerFooter alignWithMargins="0">
    <oddFooter>&amp;R&amp;D &amp;F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37"/>
  <sheetViews>
    <sheetView showGridLines="0" zoomScaleSheetLayoutView="75" zoomScalePageLayoutView="0" workbookViewId="0" topLeftCell="A1">
      <selection activeCell="B9" sqref="B9"/>
    </sheetView>
  </sheetViews>
  <sheetFormatPr defaultColWidth="9.33203125" defaultRowHeight="12.75"/>
  <cols>
    <col min="1" max="1" width="15.5" style="9" customWidth="1"/>
    <col min="2" max="2" width="41.83203125" style="7" customWidth="1"/>
    <col min="3" max="3" width="61" style="7" customWidth="1"/>
    <col min="4" max="5" width="22.16015625" style="7" customWidth="1"/>
    <col min="6" max="6" width="20.16015625" style="1" customWidth="1"/>
    <col min="7" max="7" width="28.66015625" style="12" customWidth="1"/>
    <col min="8" max="8" width="14.16015625" style="183" customWidth="1"/>
    <col min="9" max="9" width="20.16015625" style="1" customWidth="1"/>
    <col min="10" max="10" width="14.5" style="12" customWidth="1"/>
    <col min="11" max="11" width="23.33203125" style="12" customWidth="1"/>
    <col min="12" max="12" width="9.33203125" style="1" customWidth="1"/>
    <col min="13" max="13" width="18.83203125" style="6" customWidth="1"/>
    <col min="14" max="14" width="9.33203125" style="6" customWidth="1"/>
    <col min="15" max="15" width="18.66015625" style="1" customWidth="1"/>
    <col min="16" max="16" width="9.5" style="1" customWidth="1"/>
    <col min="17" max="17" width="20" style="1" customWidth="1"/>
    <col min="18" max="18" width="9.33203125" style="1" customWidth="1"/>
    <col min="19" max="24" width="9.33203125" style="187" customWidth="1"/>
    <col min="25" max="16384" width="9.33203125" style="7" customWidth="1"/>
  </cols>
  <sheetData>
    <row r="1" spans="1:10" ht="15.75">
      <c r="A1" s="10" t="s">
        <v>5</v>
      </c>
      <c r="B1" s="10"/>
      <c r="C1" s="10"/>
      <c r="D1" s="12"/>
      <c r="E1" s="12"/>
      <c r="G1" s="13"/>
      <c r="J1" s="13"/>
    </row>
    <row r="2" spans="1:10" ht="15.75">
      <c r="A2" s="10" t="s">
        <v>8</v>
      </c>
      <c r="B2" s="12"/>
      <c r="C2" s="10" t="s">
        <v>13</v>
      </c>
      <c r="D2" s="12"/>
      <c r="E2" s="12"/>
      <c r="G2" s="13"/>
      <c r="J2" s="13"/>
    </row>
    <row r="3" spans="1:24" ht="15.75">
      <c r="A3" s="10"/>
      <c r="B3" s="12"/>
      <c r="C3" s="10"/>
      <c r="D3" s="12"/>
      <c r="E3" s="12"/>
      <c r="G3" s="13"/>
      <c r="J3" s="13"/>
      <c r="S3" s="196"/>
      <c r="T3" s="196"/>
      <c r="U3" s="196"/>
      <c r="V3" s="196"/>
      <c r="W3" s="196"/>
      <c r="X3" s="196"/>
    </row>
    <row r="4" spans="1:24" ht="15.75">
      <c r="A4" s="10"/>
      <c r="B4" s="12"/>
      <c r="C4" s="10"/>
      <c r="D4" s="12"/>
      <c r="E4" s="12"/>
      <c r="F4" s="12"/>
      <c r="I4" s="12"/>
      <c r="S4" s="196"/>
      <c r="T4" s="196"/>
      <c r="U4" s="196"/>
      <c r="V4" s="196"/>
      <c r="W4" s="196"/>
      <c r="X4" s="196"/>
    </row>
    <row r="5" spans="1:24" ht="15.75">
      <c r="A5" s="10"/>
      <c r="B5" s="12"/>
      <c r="C5" s="10"/>
      <c r="D5" s="12"/>
      <c r="E5" s="12"/>
      <c r="F5" s="176"/>
      <c r="I5" s="176"/>
      <c r="S5" s="196"/>
      <c r="T5" s="196"/>
      <c r="U5" s="196"/>
      <c r="V5" s="196"/>
      <c r="W5" s="196"/>
      <c r="X5" s="196"/>
    </row>
    <row r="6" spans="1:24" ht="15.75">
      <c r="A6" s="10"/>
      <c r="B6" s="12"/>
      <c r="C6" s="10"/>
      <c r="D6" s="12"/>
      <c r="E6" s="12"/>
      <c r="F6" s="176"/>
      <c r="I6" s="176"/>
      <c r="M6" s="4"/>
      <c r="N6" s="4"/>
      <c r="O6" s="4"/>
      <c r="P6" s="4"/>
      <c r="Q6" s="4"/>
      <c r="R6" s="4"/>
      <c r="S6" s="197"/>
      <c r="T6" s="197"/>
      <c r="U6" s="197"/>
      <c r="V6" s="198"/>
      <c r="W6" s="196"/>
      <c r="X6" s="196"/>
    </row>
    <row r="7" spans="1:24" ht="15">
      <c r="A7" s="12"/>
      <c r="B7" s="12"/>
      <c r="C7" s="12"/>
      <c r="D7" s="12"/>
      <c r="E7" s="12"/>
      <c r="F7" s="3"/>
      <c r="I7" s="3"/>
      <c r="M7" s="5"/>
      <c r="N7" s="5"/>
      <c r="O7" s="5"/>
      <c r="P7" s="5"/>
      <c r="Q7" s="5"/>
      <c r="R7" s="5"/>
      <c r="S7" s="197"/>
      <c r="T7" s="197"/>
      <c r="U7" s="197"/>
      <c r="V7" s="198"/>
      <c r="W7" s="196"/>
      <c r="X7" s="196"/>
    </row>
    <row r="8" spans="1:24" ht="120">
      <c r="A8" s="163" t="s">
        <v>79</v>
      </c>
      <c r="B8" s="168" t="s">
        <v>616</v>
      </c>
      <c r="C8" s="169" t="s">
        <v>9</v>
      </c>
      <c r="D8" s="170" t="s">
        <v>3</v>
      </c>
      <c r="E8" s="170" t="s">
        <v>946</v>
      </c>
      <c r="F8" s="165" t="s">
        <v>658</v>
      </c>
      <c r="G8" s="156" t="s">
        <v>1334</v>
      </c>
      <c r="H8" s="184" t="s">
        <v>659</v>
      </c>
      <c r="I8" s="221" t="s">
        <v>1335</v>
      </c>
      <c r="J8" s="156" t="s">
        <v>660</v>
      </c>
      <c r="K8" s="221" t="s">
        <v>1336</v>
      </c>
      <c r="L8" s="156" t="s">
        <v>661</v>
      </c>
      <c r="M8" s="221" t="s">
        <v>1337</v>
      </c>
      <c r="N8" s="156" t="s">
        <v>662</v>
      </c>
      <c r="O8" s="221" t="s">
        <v>1338</v>
      </c>
      <c r="P8" s="156" t="s">
        <v>663</v>
      </c>
      <c r="Q8" s="221" t="s">
        <v>1339</v>
      </c>
      <c r="R8" s="156" t="s">
        <v>1340</v>
      </c>
      <c r="S8" s="199" t="s">
        <v>664</v>
      </c>
      <c r="T8" s="199" t="s">
        <v>665</v>
      </c>
      <c r="U8" s="199" t="s">
        <v>666</v>
      </c>
      <c r="V8" s="199" t="s">
        <v>667</v>
      </c>
      <c r="W8" s="199" t="s">
        <v>668</v>
      </c>
      <c r="X8" s="200" t="s">
        <v>1341</v>
      </c>
    </row>
    <row r="9" spans="1:25" ht="33" customHeight="1">
      <c r="A9" s="72"/>
      <c r="B9" s="123"/>
      <c r="C9" s="132"/>
      <c r="D9" s="62"/>
      <c r="E9" s="62"/>
      <c r="F9" s="185">
        <v>1</v>
      </c>
      <c r="G9" s="72"/>
      <c r="H9" s="185"/>
      <c r="I9" s="72"/>
      <c r="J9" s="185"/>
      <c r="K9" s="72"/>
      <c r="L9" s="185"/>
      <c r="M9" s="72"/>
      <c r="N9" s="185"/>
      <c r="O9" s="72"/>
      <c r="P9" s="185"/>
      <c r="Q9" s="72"/>
      <c r="R9" s="72"/>
      <c r="S9" s="201">
        <f>SUM(D9*H9)</f>
        <v>0</v>
      </c>
      <c r="T9" s="201">
        <f aca="true" t="shared" si="0" ref="T9:T28">SUM(D9*J9)</f>
        <v>0</v>
      </c>
      <c r="U9" s="201">
        <f aca="true" t="shared" si="1" ref="U9:U28">SUM(D9*L9)</f>
        <v>0</v>
      </c>
      <c r="V9" s="201">
        <f aca="true" t="shared" si="2" ref="V9:V28">SUM(D9*N9)</f>
        <v>0</v>
      </c>
      <c r="W9" s="201">
        <f aca="true" t="shared" si="3" ref="W9:W28">SUM(D9*P9)</f>
        <v>0</v>
      </c>
      <c r="X9" s="201">
        <f>SUM(D9*R9)</f>
        <v>0</v>
      </c>
      <c r="Y9" s="224">
        <f>S9+T9+U9+V9+W9+X9</f>
        <v>0</v>
      </c>
    </row>
    <row r="10" spans="1:25" ht="33" customHeight="1">
      <c r="A10" s="72"/>
      <c r="B10" s="123"/>
      <c r="C10" s="132"/>
      <c r="D10" s="62"/>
      <c r="E10" s="62"/>
      <c r="F10" s="185">
        <v>1</v>
      </c>
      <c r="G10" s="72"/>
      <c r="H10" s="185"/>
      <c r="I10" s="72"/>
      <c r="J10" s="185"/>
      <c r="K10" s="72"/>
      <c r="L10" s="185"/>
      <c r="M10" s="72"/>
      <c r="N10" s="185"/>
      <c r="O10" s="72"/>
      <c r="P10" s="185"/>
      <c r="Q10" s="72"/>
      <c r="R10" s="72"/>
      <c r="S10" s="201">
        <f>SUM(D10*H10)</f>
        <v>0</v>
      </c>
      <c r="T10" s="201">
        <f t="shared" si="0"/>
        <v>0</v>
      </c>
      <c r="U10" s="201">
        <f t="shared" si="1"/>
        <v>0</v>
      </c>
      <c r="V10" s="201">
        <f t="shared" si="2"/>
        <v>0</v>
      </c>
      <c r="W10" s="201">
        <f t="shared" si="3"/>
        <v>0</v>
      </c>
      <c r="X10" s="201">
        <f aca="true" t="shared" si="4" ref="X10:X28">SUM(D10*R10)</f>
        <v>0</v>
      </c>
      <c r="Y10" s="224">
        <f aca="true" t="shared" si="5" ref="Y10:Y28">S10+T10+U10+V10+W10+X10</f>
        <v>0</v>
      </c>
    </row>
    <row r="11" spans="1:25" ht="33" customHeight="1">
      <c r="A11" s="72"/>
      <c r="B11" s="123"/>
      <c r="C11" s="131"/>
      <c r="D11" s="62"/>
      <c r="E11" s="62"/>
      <c r="F11" s="185">
        <v>1</v>
      </c>
      <c r="G11" s="72"/>
      <c r="H11" s="185"/>
      <c r="I11" s="72"/>
      <c r="J11" s="185"/>
      <c r="K11" s="72"/>
      <c r="L11" s="185"/>
      <c r="M11" s="72"/>
      <c r="N11" s="185"/>
      <c r="O11" s="72"/>
      <c r="P11" s="185"/>
      <c r="Q11" s="72"/>
      <c r="R11" s="72"/>
      <c r="S11" s="201">
        <f>SUM(D11*H11)</f>
        <v>0</v>
      </c>
      <c r="T11" s="201">
        <f t="shared" si="0"/>
        <v>0</v>
      </c>
      <c r="U11" s="201">
        <f t="shared" si="1"/>
        <v>0</v>
      </c>
      <c r="V11" s="201">
        <f t="shared" si="2"/>
        <v>0</v>
      </c>
      <c r="W11" s="201">
        <f t="shared" si="3"/>
        <v>0</v>
      </c>
      <c r="X11" s="201">
        <f t="shared" si="4"/>
        <v>0</v>
      </c>
      <c r="Y11" s="224">
        <f t="shared" si="5"/>
        <v>0</v>
      </c>
    </row>
    <row r="12" spans="1:25" ht="33" customHeight="1">
      <c r="A12" s="72"/>
      <c r="B12" s="123"/>
      <c r="C12" s="131"/>
      <c r="D12" s="62"/>
      <c r="E12" s="62"/>
      <c r="F12" s="185">
        <v>1</v>
      </c>
      <c r="G12" s="72"/>
      <c r="H12" s="185"/>
      <c r="I12" s="72"/>
      <c r="J12" s="185"/>
      <c r="K12" s="72"/>
      <c r="L12" s="185"/>
      <c r="M12" s="72"/>
      <c r="N12" s="185"/>
      <c r="O12" s="72"/>
      <c r="P12" s="185"/>
      <c r="Q12" s="72"/>
      <c r="R12" s="72"/>
      <c r="S12" s="201">
        <f>SUM(D12*H12)</f>
        <v>0</v>
      </c>
      <c r="T12" s="201">
        <f t="shared" si="0"/>
        <v>0</v>
      </c>
      <c r="U12" s="201">
        <f t="shared" si="1"/>
        <v>0</v>
      </c>
      <c r="V12" s="201">
        <f t="shared" si="2"/>
        <v>0</v>
      </c>
      <c r="W12" s="201">
        <f t="shared" si="3"/>
        <v>0</v>
      </c>
      <c r="X12" s="201">
        <f t="shared" si="4"/>
        <v>0</v>
      </c>
      <c r="Y12" s="224">
        <f t="shared" si="5"/>
        <v>0</v>
      </c>
    </row>
    <row r="13" spans="1:25" ht="33" customHeight="1">
      <c r="A13" s="72"/>
      <c r="B13" s="123"/>
      <c r="C13" s="131"/>
      <c r="D13" s="62"/>
      <c r="E13" s="62"/>
      <c r="F13" s="185">
        <v>1</v>
      </c>
      <c r="G13" s="72"/>
      <c r="H13" s="185"/>
      <c r="I13" s="72"/>
      <c r="J13" s="185"/>
      <c r="K13" s="72"/>
      <c r="L13" s="185"/>
      <c r="M13" s="72"/>
      <c r="N13" s="185"/>
      <c r="O13" s="72"/>
      <c r="P13" s="185"/>
      <c r="Q13" s="72"/>
      <c r="R13" s="72"/>
      <c r="S13" s="201">
        <f>SUM(D13*H13)</f>
        <v>0</v>
      </c>
      <c r="T13" s="201">
        <f t="shared" si="0"/>
        <v>0</v>
      </c>
      <c r="U13" s="201">
        <f t="shared" si="1"/>
        <v>0</v>
      </c>
      <c r="V13" s="201">
        <f t="shared" si="2"/>
        <v>0</v>
      </c>
      <c r="W13" s="201">
        <f t="shared" si="3"/>
        <v>0</v>
      </c>
      <c r="X13" s="201">
        <f t="shared" si="4"/>
        <v>0</v>
      </c>
      <c r="Y13" s="224">
        <f t="shared" si="5"/>
        <v>0</v>
      </c>
    </row>
    <row r="14" spans="1:25" ht="33" customHeight="1">
      <c r="A14" s="72"/>
      <c r="B14" s="123"/>
      <c r="C14" s="131"/>
      <c r="D14" s="62"/>
      <c r="E14" s="62"/>
      <c r="F14" s="185">
        <v>1</v>
      </c>
      <c r="G14" s="72"/>
      <c r="H14" s="185"/>
      <c r="I14" s="72"/>
      <c r="J14" s="185"/>
      <c r="K14" s="72"/>
      <c r="L14" s="185"/>
      <c r="M14" s="72"/>
      <c r="N14" s="185"/>
      <c r="O14" s="72"/>
      <c r="P14" s="185"/>
      <c r="Q14" s="72"/>
      <c r="R14" s="72"/>
      <c r="S14" s="201">
        <f aca="true" t="shared" si="6" ref="S14:S28">SUM(D14*H14)</f>
        <v>0</v>
      </c>
      <c r="T14" s="201">
        <f t="shared" si="0"/>
        <v>0</v>
      </c>
      <c r="U14" s="201">
        <f t="shared" si="1"/>
        <v>0</v>
      </c>
      <c r="V14" s="201">
        <f t="shared" si="2"/>
        <v>0</v>
      </c>
      <c r="W14" s="201">
        <f t="shared" si="3"/>
        <v>0</v>
      </c>
      <c r="X14" s="201">
        <f t="shared" si="4"/>
        <v>0</v>
      </c>
      <c r="Y14" s="224">
        <f t="shared" si="5"/>
        <v>0</v>
      </c>
    </row>
    <row r="15" spans="1:25" ht="33" customHeight="1">
      <c r="A15" s="72"/>
      <c r="B15" s="123"/>
      <c r="C15" s="132"/>
      <c r="D15" s="62"/>
      <c r="E15" s="62"/>
      <c r="F15" s="185">
        <v>1</v>
      </c>
      <c r="G15" s="72"/>
      <c r="H15" s="185"/>
      <c r="I15" s="72"/>
      <c r="J15" s="185"/>
      <c r="K15" s="72"/>
      <c r="L15" s="185"/>
      <c r="M15" s="72"/>
      <c r="N15" s="185"/>
      <c r="O15" s="72"/>
      <c r="P15" s="185"/>
      <c r="Q15" s="72"/>
      <c r="R15" s="72"/>
      <c r="S15" s="201">
        <f t="shared" si="6"/>
        <v>0</v>
      </c>
      <c r="T15" s="201">
        <f t="shared" si="0"/>
        <v>0</v>
      </c>
      <c r="U15" s="201">
        <f t="shared" si="1"/>
        <v>0</v>
      </c>
      <c r="V15" s="201">
        <f t="shared" si="2"/>
        <v>0</v>
      </c>
      <c r="W15" s="201">
        <f t="shared" si="3"/>
        <v>0</v>
      </c>
      <c r="X15" s="201">
        <f t="shared" si="4"/>
        <v>0</v>
      </c>
      <c r="Y15" s="224">
        <f t="shared" si="5"/>
        <v>0</v>
      </c>
    </row>
    <row r="16" spans="1:25" ht="33" customHeight="1">
      <c r="A16" s="72"/>
      <c r="B16" s="123"/>
      <c r="C16" s="132"/>
      <c r="D16" s="62"/>
      <c r="E16" s="62"/>
      <c r="F16" s="185">
        <v>1</v>
      </c>
      <c r="G16" s="72"/>
      <c r="H16" s="185"/>
      <c r="I16" s="72"/>
      <c r="J16" s="185"/>
      <c r="K16" s="72"/>
      <c r="L16" s="185"/>
      <c r="M16" s="72"/>
      <c r="N16" s="185"/>
      <c r="O16" s="72"/>
      <c r="P16" s="185"/>
      <c r="Q16" s="72"/>
      <c r="R16" s="72"/>
      <c r="S16" s="201">
        <f t="shared" si="6"/>
        <v>0</v>
      </c>
      <c r="T16" s="201">
        <f t="shared" si="0"/>
        <v>0</v>
      </c>
      <c r="U16" s="201">
        <f t="shared" si="1"/>
        <v>0</v>
      </c>
      <c r="V16" s="201">
        <f t="shared" si="2"/>
        <v>0</v>
      </c>
      <c r="W16" s="201">
        <f t="shared" si="3"/>
        <v>0</v>
      </c>
      <c r="X16" s="201">
        <f t="shared" si="4"/>
        <v>0</v>
      </c>
      <c r="Y16" s="224">
        <f t="shared" si="5"/>
        <v>0</v>
      </c>
    </row>
    <row r="17" spans="1:25" ht="33" customHeight="1">
      <c r="A17" s="72"/>
      <c r="B17" s="123"/>
      <c r="C17" s="132"/>
      <c r="D17" s="62"/>
      <c r="E17" s="62"/>
      <c r="F17" s="185">
        <v>1</v>
      </c>
      <c r="G17" s="72"/>
      <c r="H17" s="185"/>
      <c r="I17" s="72"/>
      <c r="J17" s="185"/>
      <c r="K17" s="72"/>
      <c r="L17" s="185"/>
      <c r="M17" s="72"/>
      <c r="N17" s="185"/>
      <c r="O17" s="72"/>
      <c r="P17" s="185"/>
      <c r="Q17" s="72"/>
      <c r="R17" s="72"/>
      <c r="S17" s="201">
        <f t="shared" si="6"/>
        <v>0</v>
      </c>
      <c r="T17" s="201">
        <f t="shared" si="0"/>
        <v>0</v>
      </c>
      <c r="U17" s="201">
        <f t="shared" si="1"/>
        <v>0</v>
      </c>
      <c r="V17" s="201">
        <f t="shared" si="2"/>
        <v>0</v>
      </c>
      <c r="W17" s="201">
        <f t="shared" si="3"/>
        <v>0</v>
      </c>
      <c r="X17" s="201">
        <f t="shared" si="4"/>
        <v>0</v>
      </c>
      <c r="Y17" s="224">
        <f t="shared" si="5"/>
        <v>0</v>
      </c>
    </row>
    <row r="18" spans="1:25" ht="33" customHeight="1">
      <c r="A18" s="72"/>
      <c r="B18" s="123"/>
      <c r="C18" s="132"/>
      <c r="D18" s="62"/>
      <c r="E18" s="62"/>
      <c r="F18" s="185">
        <v>1</v>
      </c>
      <c r="G18" s="72"/>
      <c r="H18" s="185"/>
      <c r="I18" s="72"/>
      <c r="J18" s="185"/>
      <c r="K18" s="72"/>
      <c r="L18" s="185"/>
      <c r="M18" s="72"/>
      <c r="N18" s="185"/>
      <c r="O18" s="72"/>
      <c r="P18" s="185"/>
      <c r="Q18" s="72"/>
      <c r="R18" s="72"/>
      <c r="S18" s="201">
        <f t="shared" si="6"/>
        <v>0</v>
      </c>
      <c r="T18" s="201">
        <f t="shared" si="0"/>
        <v>0</v>
      </c>
      <c r="U18" s="201">
        <f t="shared" si="1"/>
        <v>0</v>
      </c>
      <c r="V18" s="201">
        <f t="shared" si="2"/>
        <v>0</v>
      </c>
      <c r="W18" s="201">
        <f t="shared" si="3"/>
        <v>0</v>
      </c>
      <c r="X18" s="201">
        <f t="shared" si="4"/>
        <v>0</v>
      </c>
      <c r="Y18" s="224">
        <f t="shared" si="5"/>
        <v>0</v>
      </c>
    </row>
    <row r="19" spans="1:25" ht="33" customHeight="1">
      <c r="A19" s="72"/>
      <c r="B19" s="123"/>
      <c r="C19" s="132"/>
      <c r="D19" s="62"/>
      <c r="E19" s="62"/>
      <c r="F19" s="185">
        <v>1</v>
      </c>
      <c r="G19" s="72"/>
      <c r="H19" s="185"/>
      <c r="I19" s="72"/>
      <c r="J19" s="185"/>
      <c r="K19" s="72"/>
      <c r="L19" s="185"/>
      <c r="M19" s="72"/>
      <c r="N19" s="185"/>
      <c r="O19" s="72"/>
      <c r="P19" s="185"/>
      <c r="Q19" s="72"/>
      <c r="R19" s="72"/>
      <c r="S19" s="201">
        <f t="shared" si="6"/>
        <v>0</v>
      </c>
      <c r="T19" s="201">
        <f t="shared" si="0"/>
        <v>0</v>
      </c>
      <c r="U19" s="201">
        <f t="shared" si="1"/>
        <v>0</v>
      </c>
      <c r="V19" s="201">
        <f t="shared" si="2"/>
        <v>0</v>
      </c>
      <c r="W19" s="201">
        <f t="shared" si="3"/>
        <v>0</v>
      </c>
      <c r="X19" s="201">
        <f t="shared" si="4"/>
        <v>0</v>
      </c>
      <c r="Y19" s="224">
        <f t="shared" si="5"/>
        <v>0</v>
      </c>
    </row>
    <row r="20" spans="1:25" ht="33" customHeight="1">
      <c r="A20" s="72"/>
      <c r="B20" s="123"/>
      <c r="C20" s="132"/>
      <c r="D20" s="62"/>
      <c r="E20" s="62"/>
      <c r="F20" s="185">
        <v>1</v>
      </c>
      <c r="G20" s="72"/>
      <c r="H20" s="185"/>
      <c r="I20" s="72"/>
      <c r="J20" s="185"/>
      <c r="K20" s="72"/>
      <c r="L20" s="185"/>
      <c r="M20" s="72"/>
      <c r="N20" s="185"/>
      <c r="O20" s="72"/>
      <c r="P20" s="185"/>
      <c r="Q20" s="72"/>
      <c r="R20" s="72"/>
      <c r="S20" s="201">
        <f t="shared" si="6"/>
        <v>0</v>
      </c>
      <c r="T20" s="201">
        <f t="shared" si="0"/>
        <v>0</v>
      </c>
      <c r="U20" s="201">
        <f t="shared" si="1"/>
        <v>0</v>
      </c>
      <c r="V20" s="201">
        <f t="shared" si="2"/>
        <v>0</v>
      </c>
      <c r="W20" s="201">
        <f t="shared" si="3"/>
        <v>0</v>
      </c>
      <c r="X20" s="201">
        <f t="shared" si="4"/>
        <v>0</v>
      </c>
      <c r="Y20" s="224">
        <f t="shared" si="5"/>
        <v>0</v>
      </c>
    </row>
    <row r="21" spans="1:25" ht="33" customHeight="1">
      <c r="A21" s="72"/>
      <c r="B21" s="123"/>
      <c r="C21" s="132"/>
      <c r="D21" s="62"/>
      <c r="E21" s="62"/>
      <c r="F21" s="185">
        <v>1</v>
      </c>
      <c r="G21" s="72"/>
      <c r="H21" s="185"/>
      <c r="I21" s="72"/>
      <c r="J21" s="185"/>
      <c r="K21" s="72"/>
      <c r="L21" s="185"/>
      <c r="M21" s="72"/>
      <c r="N21" s="185"/>
      <c r="O21" s="72"/>
      <c r="P21" s="185"/>
      <c r="Q21" s="72"/>
      <c r="R21" s="72"/>
      <c r="S21" s="201">
        <f t="shared" si="6"/>
        <v>0</v>
      </c>
      <c r="T21" s="201">
        <f t="shared" si="0"/>
        <v>0</v>
      </c>
      <c r="U21" s="201">
        <f t="shared" si="1"/>
        <v>0</v>
      </c>
      <c r="V21" s="201">
        <f t="shared" si="2"/>
        <v>0</v>
      </c>
      <c r="W21" s="201">
        <f t="shared" si="3"/>
        <v>0</v>
      </c>
      <c r="X21" s="201">
        <f t="shared" si="4"/>
        <v>0</v>
      </c>
      <c r="Y21" s="224">
        <f t="shared" si="5"/>
        <v>0</v>
      </c>
    </row>
    <row r="22" spans="1:25" ht="33" customHeight="1">
      <c r="A22" s="72"/>
      <c r="B22" s="123"/>
      <c r="C22" s="132"/>
      <c r="D22" s="62"/>
      <c r="E22" s="62"/>
      <c r="F22" s="185">
        <v>1</v>
      </c>
      <c r="G22" s="72"/>
      <c r="H22" s="185"/>
      <c r="I22" s="72"/>
      <c r="J22" s="185"/>
      <c r="K22" s="72"/>
      <c r="L22" s="185"/>
      <c r="M22" s="72"/>
      <c r="N22" s="185"/>
      <c r="O22" s="72"/>
      <c r="P22" s="185"/>
      <c r="Q22" s="72"/>
      <c r="R22" s="72"/>
      <c r="S22" s="201">
        <f t="shared" si="6"/>
        <v>0</v>
      </c>
      <c r="T22" s="201">
        <f t="shared" si="0"/>
        <v>0</v>
      </c>
      <c r="U22" s="201">
        <f t="shared" si="1"/>
        <v>0</v>
      </c>
      <c r="V22" s="201">
        <f t="shared" si="2"/>
        <v>0</v>
      </c>
      <c r="W22" s="201">
        <f t="shared" si="3"/>
        <v>0</v>
      </c>
      <c r="X22" s="201">
        <f t="shared" si="4"/>
        <v>0</v>
      </c>
      <c r="Y22" s="224">
        <f t="shared" si="5"/>
        <v>0</v>
      </c>
    </row>
    <row r="23" spans="1:25" ht="33" customHeight="1">
      <c r="A23" s="72"/>
      <c r="B23" s="123"/>
      <c r="C23" s="132"/>
      <c r="D23" s="62"/>
      <c r="E23" s="62"/>
      <c r="F23" s="185">
        <v>1</v>
      </c>
      <c r="G23" s="72"/>
      <c r="H23" s="185"/>
      <c r="I23" s="72"/>
      <c r="J23" s="185"/>
      <c r="K23" s="72"/>
      <c r="L23" s="185"/>
      <c r="M23" s="72"/>
      <c r="N23" s="185"/>
      <c r="O23" s="72"/>
      <c r="P23" s="185"/>
      <c r="Q23" s="72"/>
      <c r="R23" s="72"/>
      <c r="S23" s="201">
        <f t="shared" si="6"/>
        <v>0</v>
      </c>
      <c r="T23" s="201">
        <f t="shared" si="0"/>
        <v>0</v>
      </c>
      <c r="U23" s="201">
        <f t="shared" si="1"/>
        <v>0</v>
      </c>
      <c r="V23" s="201">
        <f t="shared" si="2"/>
        <v>0</v>
      </c>
      <c r="W23" s="201">
        <f t="shared" si="3"/>
        <v>0</v>
      </c>
      <c r="X23" s="201">
        <f t="shared" si="4"/>
        <v>0</v>
      </c>
      <c r="Y23" s="224">
        <f t="shared" si="5"/>
        <v>0</v>
      </c>
    </row>
    <row r="24" spans="1:25" ht="33" customHeight="1">
      <c r="A24" s="72"/>
      <c r="B24" s="123"/>
      <c r="C24" s="132"/>
      <c r="D24" s="62"/>
      <c r="E24" s="62"/>
      <c r="F24" s="185">
        <v>1</v>
      </c>
      <c r="G24" s="72"/>
      <c r="H24" s="185"/>
      <c r="I24" s="72"/>
      <c r="J24" s="185"/>
      <c r="K24" s="72"/>
      <c r="L24" s="185"/>
      <c r="M24" s="72"/>
      <c r="N24" s="185"/>
      <c r="O24" s="72"/>
      <c r="P24" s="185"/>
      <c r="Q24" s="72"/>
      <c r="R24" s="72"/>
      <c r="S24" s="201">
        <f t="shared" si="6"/>
        <v>0</v>
      </c>
      <c r="T24" s="201">
        <f t="shared" si="0"/>
        <v>0</v>
      </c>
      <c r="U24" s="201">
        <f t="shared" si="1"/>
        <v>0</v>
      </c>
      <c r="V24" s="201">
        <f t="shared" si="2"/>
        <v>0</v>
      </c>
      <c r="W24" s="201">
        <f t="shared" si="3"/>
        <v>0</v>
      </c>
      <c r="X24" s="201">
        <f t="shared" si="4"/>
        <v>0</v>
      </c>
      <c r="Y24" s="224">
        <f t="shared" si="5"/>
        <v>0</v>
      </c>
    </row>
    <row r="25" spans="1:25" ht="33" customHeight="1">
      <c r="A25" s="72"/>
      <c r="B25" s="123"/>
      <c r="C25" s="132"/>
      <c r="D25" s="62"/>
      <c r="E25" s="62"/>
      <c r="F25" s="185">
        <v>1</v>
      </c>
      <c r="G25" s="72"/>
      <c r="H25" s="185"/>
      <c r="I25" s="72"/>
      <c r="J25" s="185"/>
      <c r="K25" s="72"/>
      <c r="L25" s="185"/>
      <c r="M25" s="72"/>
      <c r="N25" s="185"/>
      <c r="O25" s="72"/>
      <c r="P25" s="185"/>
      <c r="Q25" s="72"/>
      <c r="R25" s="72"/>
      <c r="S25" s="201">
        <f t="shared" si="6"/>
        <v>0</v>
      </c>
      <c r="T25" s="201">
        <f t="shared" si="0"/>
        <v>0</v>
      </c>
      <c r="U25" s="201">
        <f t="shared" si="1"/>
        <v>0</v>
      </c>
      <c r="V25" s="201">
        <f t="shared" si="2"/>
        <v>0</v>
      </c>
      <c r="W25" s="201">
        <f t="shared" si="3"/>
        <v>0</v>
      </c>
      <c r="X25" s="201">
        <f t="shared" si="4"/>
        <v>0</v>
      </c>
      <c r="Y25" s="224">
        <f t="shared" si="5"/>
        <v>0</v>
      </c>
    </row>
    <row r="26" spans="1:25" ht="33" customHeight="1">
      <c r="A26" s="72"/>
      <c r="B26" s="123"/>
      <c r="C26" s="132"/>
      <c r="D26" s="62"/>
      <c r="E26" s="62"/>
      <c r="F26" s="185">
        <v>1</v>
      </c>
      <c r="G26" s="72"/>
      <c r="H26" s="185"/>
      <c r="I26" s="72"/>
      <c r="J26" s="185"/>
      <c r="K26" s="72"/>
      <c r="L26" s="185"/>
      <c r="M26" s="72"/>
      <c r="N26" s="185"/>
      <c r="O26" s="72"/>
      <c r="P26" s="185"/>
      <c r="Q26" s="72"/>
      <c r="R26" s="72"/>
      <c r="S26" s="201">
        <f t="shared" si="6"/>
        <v>0</v>
      </c>
      <c r="T26" s="201">
        <f t="shared" si="0"/>
        <v>0</v>
      </c>
      <c r="U26" s="201">
        <f t="shared" si="1"/>
        <v>0</v>
      </c>
      <c r="V26" s="201">
        <f t="shared" si="2"/>
        <v>0</v>
      </c>
      <c r="W26" s="201">
        <f t="shared" si="3"/>
        <v>0</v>
      </c>
      <c r="X26" s="201">
        <f t="shared" si="4"/>
        <v>0</v>
      </c>
      <c r="Y26" s="224">
        <f t="shared" si="5"/>
        <v>0</v>
      </c>
    </row>
    <row r="27" spans="1:25" ht="33" customHeight="1">
      <c r="A27" s="72"/>
      <c r="B27" s="123"/>
      <c r="C27" s="132"/>
      <c r="D27" s="62"/>
      <c r="E27" s="62"/>
      <c r="F27" s="185">
        <v>1</v>
      </c>
      <c r="G27" s="72"/>
      <c r="H27" s="185"/>
      <c r="I27" s="72"/>
      <c r="J27" s="185"/>
      <c r="K27" s="72"/>
      <c r="L27" s="185"/>
      <c r="M27" s="72"/>
      <c r="N27" s="185"/>
      <c r="O27" s="72"/>
      <c r="P27" s="185"/>
      <c r="Q27" s="72"/>
      <c r="R27" s="72"/>
      <c r="S27" s="201">
        <f t="shared" si="6"/>
        <v>0</v>
      </c>
      <c r="T27" s="201">
        <f t="shared" si="0"/>
        <v>0</v>
      </c>
      <c r="U27" s="201">
        <f t="shared" si="1"/>
        <v>0</v>
      </c>
      <c r="V27" s="201">
        <f t="shared" si="2"/>
        <v>0</v>
      </c>
      <c r="W27" s="201">
        <f t="shared" si="3"/>
        <v>0</v>
      </c>
      <c r="X27" s="201">
        <f t="shared" si="4"/>
        <v>0</v>
      </c>
      <c r="Y27" s="224">
        <f t="shared" si="5"/>
        <v>0</v>
      </c>
    </row>
    <row r="28" spans="1:25" ht="33" customHeight="1">
      <c r="A28" s="72"/>
      <c r="B28" s="123"/>
      <c r="C28" s="132"/>
      <c r="D28" s="62"/>
      <c r="E28" s="62"/>
      <c r="F28" s="185">
        <v>1</v>
      </c>
      <c r="G28" s="72"/>
      <c r="H28" s="185"/>
      <c r="I28" s="72"/>
      <c r="J28" s="185"/>
      <c r="K28" s="72"/>
      <c r="L28" s="185"/>
      <c r="M28" s="72"/>
      <c r="N28" s="185"/>
      <c r="O28" s="72"/>
      <c r="P28" s="185"/>
      <c r="Q28" s="72"/>
      <c r="R28" s="72"/>
      <c r="S28" s="201">
        <f t="shared" si="6"/>
        <v>0</v>
      </c>
      <c r="T28" s="201">
        <f t="shared" si="0"/>
        <v>0</v>
      </c>
      <c r="U28" s="201">
        <f t="shared" si="1"/>
        <v>0</v>
      </c>
      <c r="V28" s="201">
        <f t="shared" si="2"/>
        <v>0</v>
      </c>
      <c r="W28" s="201">
        <f t="shared" si="3"/>
        <v>0</v>
      </c>
      <c r="X28" s="201">
        <f t="shared" si="4"/>
        <v>0</v>
      </c>
      <c r="Y28" s="224">
        <f t="shared" si="5"/>
        <v>0</v>
      </c>
    </row>
    <row r="29" spans="1:25" s="8" customFormat="1" ht="33" customHeight="1">
      <c r="A29" s="32"/>
      <c r="B29" s="32"/>
      <c r="C29" s="16" t="s">
        <v>1</v>
      </c>
      <c r="D29" s="147">
        <f>SUM(D9:D28)</f>
        <v>0</v>
      </c>
      <c r="E29" s="147"/>
      <c r="F29" s="185" t="s">
        <v>2</v>
      </c>
      <c r="G29" s="72"/>
      <c r="H29" s="185"/>
      <c r="I29" s="59"/>
      <c r="J29" s="185"/>
      <c r="K29" s="72"/>
      <c r="L29" s="185"/>
      <c r="M29" s="72"/>
      <c r="N29" s="185"/>
      <c r="O29" s="72"/>
      <c r="P29" s="185"/>
      <c r="Q29" s="72"/>
      <c r="R29" s="72"/>
      <c r="S29" s="190"/>
      <c r="T29" s="190"/>
      <c r="U29" s="190"/>
      <c r="V29" s="190"/>
      <c r="W29" s="190"/>
      <c r="X29" s="190"/>
      <c r="Y29" s="223"/>
    </row>
    <row r="30" spans="2:25" ht="16.5">
      <c r="B30" s="9"/>
      <c r="F30" s="185" t="s">
        <v>2</v>
      </c>
      <c r="G30" s="155"/>
      <c r="H30" s="186"/>
      <c r="I30" s="53"/>
      <c r="J30" s="186"/>
      <c r="K30" s="155"/>
      <c r="L30" s="186"/>
      <c r="M30" s="155"/>
      <c r="N30" s="186"/>
      <c r="O30" s="155"/>
      <c r="P30" s="186"/>
      <c r="Q30" s="155"/>
      <c r="R30" s="155"/>
      <c r="S30" s="191"/>
      <c r="T30" s="191"/>
      <c r="U30" s="191"/>
      <c r="V30" s="191"/>
      <c r="W30" s="191"/>
      <c r="X30" s="191"/>
      <c r="Y30" s="222"/>
    </row>
    <row r="31" spans="2:24" ht="16.5">
      <c r="B31" s="9"/>
      <c r="C31" s="9"/>
      <c r="D31" s="9"/>
      <c r="E31" s="9"/>
      <c r="F31" s="181"/>
      <c r="I31" s="181"/>
      <c r="L31" s="3"/>
      <c r="M31" s="3"/>
      <c r="N31" s="3"/>
      <c r="O31" s="3"/>
      <c r="P31" s="3"/>
      <c r="Q31" s="3"/>
      <c r="R31" s="3"/>
      <c r="S31" s="189"/>
      <c r="T31" s="189"/>
      <c r="U31" s="189"/>
      <c r="V31" s="189"/>
      <c r="W31" s="189"/>
      <c r="X31" s="189"/>
    </row>
    <row r="32" spans="6:14" ht="15">
      <c r="F32" s="3"/>
      <c r="I32" s="3"/>
      <c r="M32" s="1"/>
      <c r="N32" s="1"/>
    </row>
    <row r="33" spans="12:14" ht="15">
      <c r="L33" s="6"/>
      <c r="N33" s="1"/>
    </row>
    <row r="34" spans="12:14" ht="15">
      <c r="L34" s="6"/>
      <c r="N34" s="1"/>
    </row>
    <row r="35" spans="12:14" ht="15">
      <c r="L35" s="6"/>
      <c r="N35" s="1"/>
    </row>
    <row r="36" spans="12:14" ht="15">
      <c r="L36" s="6"/>
      <c r="N36" s="1"/>
    </row>
    <row r="37" spans="12:14" ht="15">
      <c r="L37" s="6"/>
      <c r="N37" s="1"/>
    </row>
  </sheetData>
  <sheetProtection formatColumns="0" formatRows="0"/>
  <dataValidations count="3">
    <dataValidation type="list" allowBlank="1" showInputMessage="1" showErrorMessage="1" sqref="I9:I28 G9:G28 Q9:Q28 O9:O28 M9:M28 K9:K28">
      <formula1>Goal_Strategy</formula1>
    </dataValidation>
    <dataValidation type="list" allowBlank="1" showInputMessage="1" showErrorMessage="1" sqref="A9:A28">
      <formula1>roe</formula1>
    </dataValidation>
    <dataValidation type="list" allowBlank="1" showInputMessage="1" showErrorMessage="1" sqref="B9:B28">
      <formula1>ROE_Accounts</formula1>
    </dataValidation>
  </dataValidations>
  <printOptions horizontalCentered="1"/>
  <pageMargins left="0.29" right="0.34" top="0.5" bottom="0.41" header="0.5" footer="0.17"/>
  <pageSetup fitToHeight="1" fitToWidth="1" horizontalDpi="300" verticalDpi="300" orientation="landscape" scale="32" r:id="rId2"/>
  <headerFooter alignWithMargins="0">
    <oddFooter>&amp;R&amp;D  &amp;F  &amp;A</oddFooter>
  </headerFooter>
  <rowBreaks count="1" manualBreakCount="1">
    <brk id="30"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E37"/>
  <sheetViews>
    <sheetView showGridLines="0" zoomScalePageLayoutView="0" workbookViewId="0" topLeftCell="L10">
      <selection activeCell="AE10" sqref="AE10:AE28"/>
    </sheetView>
  </sheetViews>
  <sheetFormatPr defaultColWidth="9.33203125" defaultRowHeight="12.75"/>
  <cols>
    <col min="1" max="1" width="22.66015625" style="12" customWidth="1"/>
    <col min="2" max="2" width="14" style="12" customWidth="1"/>
    <col min="3" max="3" width="14.66015625" style="12" customWidth="1"/>
    <col min="4" max="4" width="18.16015625" style="12" customWidth="1"/>
    <col min="5" max="5" width="28" style="12" customWidth="1"/>
    <col min="6" max="6" width="20.5" style="12" customWidth="1"/>
    <col min="7" max="7" width="37.66015625" style="12" customWidth="1"/>
    <col min="8" max="8" width="22.16015625" style="12" customWidth="1"/>
    <col min="9" max="9" width="19.16015625" style="12" customWidth="1"/>
    <col min="10" max="11" width="15.5" style="12" customWidth="1"/>
    <col min="12" max="12" width="20.16015625" style="1" customWidth="1"/>
    <col min="13" max="13" width="28.66015625" style="12" customWidth="1"/>
    <col min="14" max="14" width="14.16015625" style="183" customWidth="1"/>
    <col min="15" max="15" width="21.66015625" style="12" bestFit="1" customWidth="1"/>
    <col min="16" max="16" width="20.16015625" style="1" customWidth="1"/>
    <col min="17" max="17" width="28.33203125" style="12" customWidth="1"/>
    <col min="18" max="18" width="14.16015625" style="12" customWidth="1"/>
    <col min="19" max="19" width="18.5" style="1" customWidth="1"/>
    <col min="20" max="20" width="9.33203125" style="6" customWidth="1"/>
    <col min="21" max="21" width="18.5" style="6" customWidth="1"/>
    <col min="22" max="22" width="9.33203125" style="1" customWidth="1"/>
    <col min="23" max="23" width="18.83203125" style="1" customWidth="1"/>
    <col min="24" max="24" width="9.33203125" style="1" customWidth="1"/>
    <col min="25" max="29" width="9.33203125" style="187" customWidth="1"/>
    <col min="30" max="30" width="10.66015625" style="187" bestFit="1" customWidth="1"/>
    <col min="31" max="16384" width="9.33203125" style="12" customWidth="1"/>
  </cols>
  <sheetData>
    <row r="1" spans="1:17" ht="15">
      <c r="A1" s="10" t="s">
        <v>5</v>
      </c>
      <c r="B1" s="10"/>
      <c r="E1" s="10"/>
      <c r="F1" s="10"/>
      <c r="G1" s="10"/>
      <c r="H1" s="10"/>
      <c r="J1" s="13"/>
      <c r="K1" s="13"/>
      <c r="M1" s="13"/>
      <c r="Q1" s="13"/>
    </row>
    <row r="2" spans="1:17" ht="15">
      <c r="A2" s="10" t="s">
        <v>8</v>
      </c>
      <c r="B2" s="10" t="s">
        <v>617</v>
      </c>
      <c r="E2" s="10"/>
      <c r="F2" s="10"/>
      <c r="G2" s="10"/>
      <c r="H2" s="10"/>
      <c r="J2" s="13"/>
      <c r="K2" s="13"/>
      <c r="M2" s="13"/>
      <c r="O2" s="13"/>
      <c r="Q2" s="13"/>
    </row>
    <row r="3" spans="3:30" ht="15">
      <c r="C3" s="44"/>
      <c r="D3" s="44"/>
      <c r="E3" s="44"/>
      <c r="F3" s="10"/>
      <c r="G3" s="10"/>
      <c r="H3" s="10"/>
      <c r="M3" s="13"/>
      <c r="O3" s="13"/>
      <c r="Q3" s="13"/>
      <c r="Y3" s="196"/>
      <c r="Z3" s="196"/>
      <c r="AA3" s="196"/>
      <c r="AB3" s="196"/>
      <c r="AC3" s="196"/>
      <c r="AD3" s="196"/>
    </row>
    <row r="4" spans="1:30" ht="14.25">
      <c r="A4" s="242" t="s">
        <v>944</v>
      </c>
      <c r="B4" s="252"/>
      <c r="C4" s="252"/>
      <c r="D4" s="252"/>
      <c r="E4" s="252"/>
      <c r="F4" s="252"/>
      <c r="G4" s="252"/>
      <c r="H4" s="252"/>
      <c r="I4" s="252"/>
      <c r="L4" s="12"/>
      <c r="P4" s="12"/>
      <c r="Y4" s="196"/>
      <c r="Z4" s="196"/>
      <c r="AA4" s="196"/>
      <c r="AB4" s="196"/>
      <c r="AC4" s="196"/>
      <c r="AD4" s="196"/>
    </row>
    <row r="5" spans="1:30" ht="15">
      <c r="A5" s="252"/>
      <c r="B5" s="252"/>
      <c r="C5" s="252"/>
      <c r="D5" s="252"/>
      <c r="E5" s="252"/>
      <c r="F5" s="252"/>
      <c r="G5" s="252"/>
      <c r="H5" s="252"/>
      <c r="I5" s="252"/>
      <c r="L5" s="176"/>
      <c r="P5" s="176"/>
      <c r="Y5" s="196"/>
      <c r="Z5" s="196"/>
      <c r="AA5" s="196"/>
      <c r="AB5" s="196"/>
      <c r="AC5" s="196"/>
      <c r="AD5" s="196"/>
    </row>
    <row r="6" spans="1:30" ht="15">
      <c r="A6" s="252"/>
      <c r="B6" s="252"/>
      <c r="C6" s="252"/>
      <c r="D6" s="252"/>
      <c r="E6" s="252"/>
      <c r="F6" s="252"/>
      <c r="G6" s="252"/>
      <c r="H6" s="252"/>
      <c r="I6" s="252"/>
      <c r="L6" s="176"/>
      <c r="P6" s="176"/>
      <c r="T6" s="4"/>
      <c r="U6" s="4"/>
      <c r="V6" s="4"/>
      <c r="W6" s="4"/>
      <c r="X6" s="4"/>
      <c r="Y6" s="197"/>
      <c r="Z6" s="197"/>
      <c r="AA6" s="197"/>
      <c r="AB6" s="198"/>
      <c r="AC6" s="196"/>
      <c r="AD6" s="196"/>
    </row>
    <row r="7" spans="1:30" ht="14.25">
      <c r="A7" s="42"/>
      <c r="B7" s="42"/>
      <c r="C7" s="13"/>
      <c r="D7" s="13"/>
      <c r="E7" s="42"/>
      <c r="F7" s="42"/>
      <c r="G7" s="42"/>
      <c r="H7" s="42"/>
      <c r="I7" s="42"/>
      <c r="J7" s="13"/>
      <c r="K7" s="13"/>
      <c r="L7" s="3"/>
      <c r="P7" s="3"/>
      <c r="T7" s="5"/>
      <c r="U7" s="5"/>
      <c r="V7" s="5"/>
      <c r="W7" s="5"/>
      <c r="X7" s="5"/>
      <c r="Y7" s="197"/>
      <c r="Z7" s="197"/>
      <c r="AA7" s="197"/>
      <c r="AB7" s="198"/>
      <c r="AC7" s="196"/>
      <c r="AD7" s="196"/>
    </row>
    <row r="8" spans="1:30" ht="120">
      <c r="A8" s="148" t="s">
        <v>637</v>
      </c>
      <c r="B8" s="148" t="s">
        <v>618</v>
      </c>
      <c r="C8" s="148" t="s">
        <v>619</v>
      </c>
      <c r="D8" s="148" t="s">
        <v>16</v>
      </c>
      <c r="E8" s="148" t="s">
        <v>620</v>
      </c>
      <c r="F8" s="148" t="s">
        <v>621</v>
      </c>
      <c r="G8" s="148" t="s">
        <v>636</v>
      </c>
      <c r="H8" s="148" t="s">
        <v>622</v>
      </c>
      <c r="I8" s="148" t="s">
        <v>623</v>
      </c>
      <c r="J8" s="148" t="s">
        <v>3</v>
      </c>
      <c r="K8" s="148" t="s">
        <v>950</v>
      </c>
      <c r="L8" s="165" t="s">
        <v>658</v>
      </c>
      <c r="M8" s="221" t="s">
        <v>1334</v>
      </c>
      <c r="N8" s="184" t="s">
        <v>659</v>
      </c>
      <c r="O8" s="221" t="s">
        <v>1335</v>
      </c>
      <c r="P8" s="156" t="s">
        <v>660</v>
      </c>
      <c r="Q8" s="221" t="s">
        <v>1336</v>
      </c>
      <c r="R8" s="156" t="s">
        <v>661</v>
      </c>
      <c r="S8" s="221" t="s">
        <v>1337</v>
      </c>
      <c r="T8" s="156" t="s">
        <v>662</v>
      </c>
      <c r="U8" s="221" t="s">
        <v>1338</v>
      </c>
      <c r="V8" s="156" t="s">
        <v>663</v>
      </c>
      <c r="W8" s="221" t="s">
        <v>1339</v>
      </c>
      <c r="X8" s="156" t="s">
        <v>1340</v>
      </c>
      <c r="Y8" s="199" t="s">
        <v>664</v>
      </c>
      <c r="Z8" s="199" t="s">
        <v>665</v>
      </c>
      <c r="AA8" s="199" t="s">
        <v>666</v>
      </c>
      <c r="AB8" s="199" t="s">
        <v>667</v>
      </c>
      <c r="AC8" s="199" t="s">
        <v>668</v>
      </c>
      <c r="AD8" s="200" t="s">
        <v>1342</v>
      </c>
    </row>
    <row r="9" spans="1:31" ht="33" customHeight="1">
      <c r="A9" s="123"/>
      <c r="B9" s="149"/>
      <c r="C9" s="149"/>
      <c r="D9" s="123"/>
      <c r="E9" s="123"/>
      <c r="F9" s="149"/>
      <c r="G9" s="149"/>
      <c r="H9" s="149"/>
      <c r="I9" s="149"/>
      <c r="J9" s="124"/>
      <c r="K9" s="124"/>
      <c r="L9" s="185">
        <v>1</v>
      </c>
      <c r="M9" s="72"/>
      <c r="N9" s="185"/>
      <c r="O9" s="72"/>
      <c r="P9" s="72"/>
      <c r="Q9" s="185"/>
      <c r="R9" s="72"/>
      <c r="S9" s="185"/>
      <c r="T9" s="72"/>
      <c r="U9" s="185"/>
      <c r="V9" s="72"/>
      <c r="W9" s="185"/>
      <c r="X9" s="72"/>
      <c r="Y9" s="201">
        <f>SUM(J9*N9)</f>
        <v>0</v>
      </c>
      <c r="Z9" s="201">
        <f>SUM(J9*P9)</f>
        <v>0</v>
      </c>
      <c r="AA9" s="201">
        <f>SUM(J9*R9)</f>
        <v>0</v>
      </c>
      <c r="AB9" s="201">
        <f>SUM(J9*#REF!)</f>
        <v>0</v>
      </c>
      <c r="AC9" s="201">
        <f>SUM(J9*V9)</f>
        <v>0</v>
      </c>
      <c r="AD9" s="201">
        <f>SUM(J9*X9)</f>
        <v>0</v>
      </c>
      <c r="AE9" s="226">
        <f>Y9+Z9+AA9+AB9+AC9+AD9</f>
        <v>0</v>
      </c>
    </row>
    <row r="10" spans="1:31" ht="33" customHeight="1">
      <c r="A10" s="123"/>
      <c r="B10" s="149"/>
      <c r="C10" s="149"/>
      <c r="D10" s="123"/>
      <c r="E10" s="123"/>
      <c r="F10" s="149"/>
      <c r="G10" s="149"/>
      <c r="H10" s="149"/>
      <c r="I10" s="149"/>
      <c r="J10" s="124"/>
      <c r="K10" s="124"/>
      <c r="L10" s="185">
        <v>1</v>
      </c>
      <c r="M10" s="72"/>
      <c r="N10" s="185"/>
      <c r="O10" s="72"/>
      <c r="P10" s="72"/>
      <c r="Q10" s="185"/>
      <c r="R10" s="72"/>
      <c r="S10" s="185"/>
      <c r="T10" s="72"/>
      <c r="U10" s="185"/>
      <c r="V10" s="72"/>
      <c r="W10" s="185"/>
      <c r="X10" s="72"/>
      <c r="Y10" s="201">
        <f aca="true" t="shared" si="0" ref="Y10:Y28">SUM(J10*N10)</f>
        <v>0</v>
      </c>
      <c r="Z10" s="201">
        <f aca="true" t="shared" si="1" ref="Z10:Z28">SUM(J10*P10)</f>
        <v>0</v>
      </c>
      <c r="AA10" s="201">
        <f aca="true" t="shared" si="2" ref="AA10:AA28">SUM(J10*R10)</f>
        <v>0</v>
      </c>
      <c r="AB10" s="201">
        <f>SUM(J10*#REF!)</f>
        <v>0</v>
      </c>
      <c r="AC10" s="201">
        <f aca="true" t="shared" si="3" ref="AC10:AC28">SUM(J10*V10)</f>
        <v>0</v>
      </c>
      <c r="AD10" s="201">
        <f aca="true" t="shared" si="4" ref="AD10:AD28">SUM(J10*X10)</f>
        <v>0</v>
      </c>
      <c r="AE10" s="226">
        <f aca="true" t="shared" si="5" ref="AE10:AE28">Y10+Z10+AA10+AB10+AC10+AD10</f>
        <v>0</v>
      </c>
    </row>
    <row r="11" spans="1:31" ht="33" customHeight="1">
      <c r="A11" s="123"/>
      <c r="B11" s="149"/>
      <c r="C11" s="149"/>
      <c r="D11" s="123"/>
      <c r="E11" s="123"/>
      <c r="F11" s="149"/>
      <c r="G11" s="149"/>
      <c r="H11" s="149"/>
      <c r="I11" s="149"/>
      <c r="J11" s="124"/>
      <c r="K11" s="124"/>
      <c r="L11" s="185">
        <v>1</v>
      </c>
      <c r="M11" s="72"/>
      <c r="N11" s="185"/>
      <c r="O11" s="72"/>
      <c r="P11" s="72"/>
      <c r="Q11" s="185"/>
      <c r="R11" s="72"/>
      <c r="S11" s="185"/>
      <c r="T11" s="72"/>
      <c r="U11" s="185"/>
      <c r="V11" s="72"/>
      <c r="W11" s="185"/>
      <c r="X11" s="72"/>
      <c r="Y11" s="201">
        <f t="shared" si="0"/>
        <v>0</v>
      </c>
      <c r="Z11" s="201">
        <f t="shared" si="1"/>
        <v>0</v>
      </c>
      <c r="AA11" s="201">
        <f t="shared" si="2"/>
        <v>0</v>
      </c>
      <c r="AB11" s="201">
        <f>SUM(J11*#REF!)</f>
        <v>0</v>
      </c>
      <c r="AC11" s="201">
        <f t="shared" si="3"/>
        <v>0</v>
      </c>
      <c r="AD11" s="201">
        <f t="shared" si="4"/>
        <v>0</v>
      </c>
      <c r="AE11" s="226">
        <f t="shared" si="5"/>
        <v>0</v>
      </c>
    </row>
    <row r="12" spans="1:31" ht="33" customHeight="1">
      <c r="A12" s="123"/>
      <c r="B12" s="149"/>
      <c r="C12" s="149"/>
      <c r="D12" s="123"/>
      <c r="E12" s="123"/>
      <c r="F12" s="149"/>
      <c r="G12" s="149"/>
      <c r="H12" s="149"/>
      <c r="I12" s="149"/>
      <c r="J12" s="124"/>
      <c r="K12" s="124"/>
      <c r="L12" s="185">
        <v>1</v>
      </c>
      <c r="M12" s="72"/>
      <c r="N12" s="185"/>
      <c r="O12" s="72"/>
      <c r="P12" s="72"/>
      <c r="Q12" s="185"/>
      <c r="R12" s="72"/>
      <c r="S12" s="185"/>
      <c r="T12" s="72"/>
      <c r="U12" s="185"/>
      <c r="V12" s="72"/>
      <c r="W12" s="185"/>
      <c r="X12" s="72"/>
      <c r="Y12" s="201">
        <f t="shared" si="0"/>
        <v>0</v>
      </c>
      <c r="Z12" s="201">
        <f t="shared" si="1"/>
        <v>0</v>
      </c>
      <c r="AA12" s="201">
        <f t="shared" si="2"/>
        <v>0</v>
      </c>
      <c r="AB12" s="201">
        <f>SUM(J12*#REF!)</f>
        <v>0</v>
      </c>
      <c r="AC12" s="201">
        <f t="shared" si="3"/>
        <v>0</v>
      </c>
      <c r="AD12" s="201">
        <f t="shared" si="4"/>
        <v>0</v>
      </c>
      <c r="AE12" s="226">
        <f t="shared" si="5"/>
        <v>0</v>
      </c>
    </row>
    <row r="13" spans="1:31" ht="33" customHeight="1">
      <c r="A13" s="123"/>
      <c r="B13" s="149"/>
      <c r="C13" s="149"/>
      <c r="D13" s="123"/>
      <c r="E13" s="123"/>
      <c r="F13" s="149"/>
      <c r="G13" s="149"/>
      <c r="H13" s="149"/>
      <c r="I13" s="149"/>
      <c r="J13" s="124"/>
      <c r="K13" s="124"/>
      <c r="L13" s="185">
        <v>1</v>
      </c>
      <c r="M13" s="72"/>
      <c r="N13" s="185"/>
      <c r="O13" s="72"/>
      <c r="P13" s="72"/>
      <c r="Q13" s="185"/>
      <c r="R13" s="72"/>
      <c r="S13" s="185"/>
      <c r="T13" s="72"/>
      <c r="U13" s="185"/>
      <c r="V13" s="72"/>
      <c r="W13" s="185"/>
      <c r="X13" s="72"/>
      <c r="Y13" s="201">
        <f t="shared" si="0"/>
        <v>0</v>
      </c>
      <c r="Z13" s="201">
        <f t="shared" si="1"/>
        <v>0</v>
      </c>
      <c r="AA13" s="201">
        <f t="shared" si="2"/>
        <v>0</v>
      </c>
      <c r="AB13" s="201">
        <f>SUM(J13*#REF!)</f>
        <v>0</v>
      </c>
      <c r="AC13" s="201">
        <f t="shared" si="3"/>
        <v>0</v>
      </c>
      <c r="AD13" s="201">
        <f t="shared" si="4"/>
        <v>0</v>
      </c>
      <c r="AE13" s="226">
        <f t="shared" si="5"/>
        <v>0</v>
      </c>
    </row>
    <row r="14" spans="1:31" ht="33" customHeight="1">
      <c r="A14" s="123"/>
      <c r="B14" s="149"/>
      <c r="C14" s="149"/>
      <c r="D14" s="123"/>
      <c r="E14" s="123"/>
      <c r="F14" s="149"/>
      <c r="G14" s="149"/>
      <c r="H14" s="149"/>
      <c r="I14" s="149"/>
      <c r="J14" s="124"/>
      <c r="K14" s="124"/>
      <c r="L14" s="185">
        <v>1</v>
      </c>
      <c r="M14" s="72"/>
      <c r="N14" s="185"/>
      <c r="O14" s="72"/>
      <c r="P14" s="72"/>
      <c r="Q14" s="185"/>
      <c r="R14" s="72"/>
      <c r="S14" s="185"/>
      <c r="T14" s="72"/>
      <c r="U14" s="185"/>
      <c r="V14" s="72"/>
      <c r="W14" s="185"/>
      <c r="X14" s="72"/>
      <c r="Y14" s="201">
        <f t="shared" si="0"/>
        <v>0</v>
      </c>
      <c r="Z14" s="201">
        <f t="shared" si="1"/>
        <v>0</v>
      </c>
      <c r="AA14" s="201">
        <f t="shared" si="2"/>
        <v>0</v>
      </c>
      <c r="AB14" s="201">
        <f>SUM(J14*#REF!)</f>
        <v>0</v>
      </c>
      <c r="AC14" s="201">
        <f t="shared" si="3"/>
        <v>0</v>
      </c>
      <c r="AD14" s="201">
        <f t="shared" si="4"/>
        <v>0</v>
      </c>
      <c r="AE14" s="226">
        <f t="shared" si="5"/>
        <v>0</v>
      </c>
    </row>
    <row r="15" spans="1:31" ht="33" customHeight="1">
      <c r="A15" s="123"/>
      <c r="B15" s="149"/>
      <c r="C15" s="149"/>
      <c r="D15" s="123"/>
      <c r="E15" s="123"/>
      <c r="F15" s="149"/>
      <c r="G15" s="149"/>
      <c r="H15" s="149"/>
      <c r="I15" s="149"/>
      <c r="J15" s="124"/>
      <c r="K15" s="124"/>
      <c r="L15" s="185">
        <v>1</v>
      </c>
      <c r="M15" s="72"/>
      <c r="N15" s="185"/>
      <c r="O15" s="72"/>
      <c r="P15" s="72"/>
      <c r="Q15" s="185"/>
      <c r="R15" s="72"/>
      <c r="S15" s="185"/>
      <c r="T15" s="72"/>
      <c r="U15" s="185"/>
      <c r="V15" s="72"/>
      <c r="W15" s="185"/>
      <c r="X15" s="72"/>
      <c r="Y15" s="201">
        <f t="shared" si="0"/>
        <v>0</v>
      </c>
      <c r="Z15" s="201">
        <f t="shared" si="1"/>
        <v>0</v>
      </c>
      <c r="AA15" s="201">
        <f t="shared" si="2"/>
        <v>0</v>
      </c>
      <c r="AB15" s="201">
        <f>SUM(J15*#REF!)</f>
        <v>0</v>
      </c>
      <c r="AC15" s="201">
        <f t="shared" si="3"/>
        <v>0</v>
      </c>
      <c r="AD15" s="201">
        <f t="shared" si="4"/>
        <v>0</v>
      </c>
      <c r="AE15" s="226">
        <f t="shared" si="5"/>
        <v>0</v>
      </c>
    </row>
    <row r="16" spans="1:31" ht="33" customHeight="1">
      <c r="A16" s="123"/>
      <c r="B16" s="149"/>
      <c r="C16" s="149"/>
      <c r="D16" s="123"/>
      <c r="E16" s="123"/>
      <c r="F16" s="149"/>
      <c r="G16" s="149"/>
      <c r="H16" s="149"/>
      <c r="I16" s="149"/>
      <c r="J16" s="124"/>
      <c r="K16" s="124"/>
      <c r="L16" s="185">
        <v>1</v>
      </c>
      <c r="M16" s="72"/>
      <c r="N16" s="185"/>
      <c r="O16" s="72"/>
      <c r="P16" s="72"/>
      <c r="Q16" s="185"/>
      <c r="R16" s="72"/>
      <c r="S16" s="185"/>
      <c r="T16" s="72"/>
      <c r="U16" s="185"/>
      <c r="V16" s="72"/>
      <c r="W16" s="185"/>
      <c r="X16" s="72"/>
      <c r="Y16" s="201">
        <f t="shared" si="0"/>
        <v>0</v>
      </c>
      <c r="Z16" s="201">
        <f t="shared" si="1"/>
        <v>0</v>
      </c>
      <c r="AA16" s="201">
        <f t="shared" si="2"/>
        <v>0</v>
      </c>
      <c r="AB16" s="201">
        <f>SUM(J16*#REF!)</f>
        <v>0</v>
      </c>
      <c r="AC16" s="201">
        <f t="shared" si="3"/>
        <v>0</v>
      </c>
      <c r="AD16" s="201">
        <f t="shared" si="4"/>
        <v>0</v>
      </c>
      <c r="AE16" s="226">
        <f t="shared" si="5"/>
        <v>0</v>
      </c>
    </row>
    <row r="17" spans="1:31" ht="33" customHeight="1">
      <c r="A17" s="123"/>
      <c r="B17" s="149"/>
      <c r="C17" s="149"/>
      <c r="D17" s="123"/>
      <c r="E17" s="123"/>
      <c r="F17" s="149"/>
      <c r="G17" s="149"/>
      <c r="H17" s="149"/>
      <c r="I17" s="149"/>
      <c r="J17" s="124"/>
      <c r="K17" s="124"/>
      <c r="L17" s="185">
        <v>1</v>
      </c>
      <c r="M17" s="72"/>
      <c r="N17" s="185"/>
      <c r="O17" s="72"/>
      <c r="P17" s="72"/>
      <c r="Q17" s="185"/>
      <c r="R17" s="72"/>
      <c r="S17" s="185"/>
      <c r="T17" s="72"/>
      <c r="U17" s="185"/>
      <c r="V17" s="72"/>
      <c r="W17" s="185"/>
      <c r="X17" s="72"/>
      <c r="Y17" s="201">
        <f t="shared" si="0"/>
        <v>0</v>
      </c>
      <c r="Z17" s="201">
        <f t="shared" si="1"/>
        <v>0</v>
      </c>
      <c r="AA17" s="201">
        <f t="shared" si="2"/>
        <v>0</v>
      </c>
      <c r="AB17" s="201">
        <f>SUM(J17*#REF!)</f>
        <v>0</v>
      </c>
      <c r="AC17" s="201">
        <f t="shared" si="3"/>
        <v>0</v>
      </c>
      <c r="AD17" s="201">
        <f t="shared" si="4"/>
        <v>0</v>
      </c>
      <c r="AE17" s="226">
        <f t="shared" si="5"/>
        <v>0</v>
      </c>
    </row>
    <row r="18" spans="1:31" s="46" customFormat="1" ht="33" customHeight="1">
      <c r="A18" s="123"/>
      <c r="B18" s="149"/>
      <c r="C18" s="149"/>
      <c r="D18" s="123"/>
      <c r="E18" s="123"/>
      <c r="F18" s="149"/>
      <c r="G18" s="149"/>
      <c r="H18" s="149"/>
      <c r="I18" s="149"/>
      <c r="J18" s="124"/>
      <c r="K18" s="124"/>
      <c r="L18" s="185">
        <v>1</v>
      </c>
      <c r="M18" s="72"/>
      <c r="N18" s="185"/>
      <c r="O18" s="72"/>
      <c r="P18" s="72"/>
      <c r="Q18" s="185"/>
      <c r="R18" s="72"/>
      <c r="S18" s="185"/>
      <c r="T18" s="72"/>
      <c r="U18" s="185"/>
      <c r="V18" s="72"/>
      <c r="W18" s="185"/>
      <c r="X18" s="72"/>
      <c r="Y18" s="201">
        <f t="shared" si="0"/>
        <v>0</v>
      </c>
      <c r="Z18" s="201">
        <f t="shared" si="1"/>
        <v>0</v>
      </c>
      <c r="AA18" s="201">
        <f t="shared" si="2"/>
        <v>0</v>
      </c>
      <c r="AB18" s="201">
        <f>SUM(J18*#REF!)</f>
        <v>0</v>
      </c>
      <c r="AC18" s="201">
        <f t="shared" si="3"/>
        <v>0</v>
      </c>
      <c r="AD18" s="201">
        <f t="shared" si="4"/>
        <v>0</v>
      </c>
      <c r="AE18" s="226">
        <f t="shared" si="5"/>
        <v>0</v>
      </c>
    </row>
    <row r="19" spans="1:31" s="46" customFormat="1" ht="33" customHeight="1">
      <c r="A19" s="123"/>
      <c r="B19" s="149"/>
      <c r="C19" s="149"/>
      <c r="D19" s="123"/>
      <c r="E19" s="123"/>
      <c r="F19" s="149"/>
      <c r="G19" s="149"/>
      <c r="H19" s="149"/>
      <c r="I19" s="149"/>
      <c r="J19" s="124"/>
      <c r="K19" s="124"/>
      <c r="L19" s="185">
        <v>1</v>
      </c>
      <c r="M19" s="72"/>
      <c r="N19" s="185"/>
      <c r="O19" s="72"/>
      <c r="P19" s="72"/>
      <c r="Q19" s="185"/>
      <c r="R19" s="72"/>
      <c r="S19" s="185"/>
      <c r="T19" s="72"/>
      <c r="U19" s="185"/>
      <c r="V19" s="72"/>
      <c r="W19" s="185"/>
      <c r="X19" s="72"/>
      <c r="Y19" s="201">
        <f t="shared" si="0"/>
        <v>0</v>
      </c>
      <c r="Z19" s="201">
        <f t="shared" si="1"/>
        <v>0</v>
      </c>
      <c r="AA19" s="201">
        <f t="shared" si="2"/>
        <v>0</v>
      </c>
      <c r="AB19" s="201">
        <f>SUM(J19*#REF!)</f>
        <v>0</v>
      </c>
      <c r="AC19" s="201">
        <f t="shared" si="3"/>
        <v>0</v>
      </c>
      <c r="AD19" s="201">
        <f t="shared" si="4"/>
        <v>0</v>
      </c>
      <c r="AE19" s="226">
        <f t="shared" si="5"/>
        <v>0</v>
      </c>
    </row>
    <row r="20" spans="1:31" ht="33" customHeight="1">
      <c r="A20" s="123"/>
      <c r="B20" s="149"/>
      <c r="C20" s="149"/>
      <c r="D20" s="123"/>
      <c r="E20" s="123"/>
      <c r="F20" s="149"/>
      <c r="G20" s="149"/>
      <c r="H20" s="149"/>
      <c r="I20" s="149"/>
      <c r="J20" s="124"/>
      <c r="K20" s="124"/>
      <c r="L20" s="185">
        <v>1</v>
      </c>
      <c r="M20" s="72"/>
      <c r="N20" s="185"/>
      <c r="O20" s="72"/>
      <c r="P20" s="72"/>
      <c r="Q20" s="185"/>
      <c r="R20" s="72"/>
      <c r="S20" s="185"/>
      <c r="T20" s="72"/>
      <c r="U20" s="185"/>
      <c r="V20" s="72"/>
      <c r="W20" s="185"/>
      <c r="X20" s="72"/>
      <c r="Y20" s="201">
        <f t="shared" si="0"/>
        <v>0</v>
      </c>
      <c r="Z20" s="201">
        <f t="shared" si="1"/>
        <v>0</v>
      </c>
      <c r="AA20" s="201">
        <f t="shared" si="2"/>
        <v>0</v>
      </c>
      <c r="AB20" s="201">
        <f>SUM(J20*#REF!)</f>
        <v>0</v>
      </c>
      <c r="AC20" s="201">
        <f t="shared" si="3"/>
        <v>0</v>
      </c>
      <c r="AD20" s="201">
        <f t="shared" si="4"/>
        <v>0</v>
      </c>
      <c r="AE20" s="226">
        <f t="shared" si="5"/>
        <v>0</v>
      </c>
    </row>
    <row r="21" spans="1:31" ht="33" customHeight="1">
      <c r="A21" s="123"/>
      <c r="B21" s="149"/>
      <c r="C21" s="149"/>
      <c r="D21" s="123"/>
      <c r="E21" s="123"/>
      <c r="F21" s="149"/>
      <c r="G21" s="149"/>
      <c r="H21" s="149"/>
      <c r="I21" s="149"/>
      <c r="J21" s="124"/>
      <c r="K21" s="124"/>
      <c r="L21" s="185">
        <v>1</v>
      </c>
      <c r="M21" s="72"/>
      <c r="N21" s="185"/>
      <c r="O21" s="72"/>
      <c r="P21" s="72"/>
      <c r="Q21" s="185"/>
      <c r="R21" s="72"/>
      <c r="S21" s="185"/>
      <c r="T21" s="72"/>
      <c r="U21" s="185"/>
      <c r="V21" s="72"/>
      <c r="W21" s="185"/>
      <c r="X21" s="72"/>
      <c r="Y21" s="201">
        <f t="shared" si="0"/>
        <v>0</v>
      </c>
      <c r="Z21" s="201">
        <f t="shared" si="1"/>
        <v>0</v>
      </c>
      <c r="AA21" s="201">
        <f t="shared" si="2"/>
        <v>0</v>
      </c>
      <c r="AB21" s="201">
        <f>SUM(J21*#REF!)</f>
        <v>0</v>
      </c>
      <c r="AC21" s="201">
        <f t="shared" si="3"/>
        <v>0</v>
      </c>
      <c r="AD21" s="201">
        <f t="shared" si="4"/>
        <v>0</v>
      </c>
      <c r="AE21" s="226">
        <f t="shared" si="5"/>
        <v>0</v>
      </c>
    </row>
    <row r="22" spans="1:31" ht="33" customHeight="1">
      <c r="A22" s="123"/>
      <c r="B22" s="149"/>
      <c r="C22" s="149"/>
      <c r="D22" s="123"/>
      <c r="E22" s="123"/>
      <c r="F22" s="149"/>
      <c r="G22" s="149"/>
      <c r="H22" s="149"/>
      <c r="I22" s="149"/>
      <c r="J22" s="124"/>
      <c r="K22" s="124"/>
      <c r="L22" s="185">
        <v>1</v>
      </c>
      <c r="M22" s="72"/>
      <c r="N22" s="185"/>
      <c r="O22" s="72"/>
      <c r="P22" s="72"/>
      <c r="Q22" s="185"/>
      <c r="R22" s="72"/>
      <c r="S22" s="185"/>
      <c r="T22" s="72"/>
      <c r="U22" s="185"/>
      <c r="V22" s="72"/>
      <c r="W22" s="185"/>
      <c r="X22" s="72"/>
      <c r="Y22" s="201">
        <f t="shared" si="0"/>
        <v>0</v>
      </c>
      <c r="Z22" s="201">
        <f t="shared" si="1"/>
        <v>0</v>
      </c>
      <c r="AA22" s="201">
        <f t="shared" si="2"/>
        <v>0</v>
      </c>
      <c r="AB22" s="201">
        <f>SUM(J22*#REF!)</f>
        <v>0</v>
      </c>
      <c r="AC22" s="201">
        <f t="shared" si="3"/>
        <v>0</v>
      </c>
      <c r="AD22" s="201">
        <f t="shared" si="4"/>
        <v>0</v>
      </c>
      <c r="AE22" s="226">
        <f t="shared" si="5"/>
        <v>0</v>
      </c>
    </row>
    <row r="23" spans="1:31" ht="33" customHeight="1">
      <c r="A23" s="123"/>
      <c r="B23" s="149"/>
      <c r="C23" s="149"/>
      <c r="D23" s="123"/>
      <c r="E23" s="123"/>
      <c r="F23" s="149"/>
      <c r="G23" s="149"/>
      <c r="H23" s="149"/>
      <c r="I23" s="149"/>
      <c r="J23" s="124"/>
      <c r="K23" s="124"/>
      <c r="L23" s="185">
        <v>1</v>
      </c>
      <c r="M23" s="72"/>
      <c r="N23" s="185"/>
      <c r="O23" s="72"/>
      <c r="P23" s="72"/>
      <c r="Q23" s="185"/>
      <c r="R23" s="72"/>
      <c r="S23" s="185"/>
      <c r="T23" s="72"/>
      <c r="U23" s="185"/>
      <c r="V23" s="72"/>
      <c r="W23" s="185"/>
      <c r="X23" s="72"/>
      <c r="Y23" s="201">
        <f t="shared" si="0"/>
        <v>0</v>
      </c>
      <c r="Z23" s="201">
        <f t="shared" si="1"/>
        <v>0</v>
      </c>
      <c r="AA23" s="201">
        <f t="shared" si="2"/>
        <v>0</v>
      </c>
      <c r="AB23" s="201">
        <f>SUM(J23*#REF!)</f>
        <v>0</v>
      </c>
      <c r="AC23" s="201">
        <f t="shared" si="3"/>
        <v>0</v>
      </c>
      <c r="AD23" s="201">
        <f t="shared" si="4"/>
        <v>0</v>
      </c>
      <c r="AE23" s="226">
        <f t="shared" si="5"/>
        <v>0</v>
      </c>
    </row>
    <row r="24" spans="1:31" ht="33" customHeight="1">
      <c r="A24" s="123"/>
      <c r="B24" s="149"/>
      <c r="C24" s="149"/>
      <c r="D24" s="123"/>
      <c r="E24" s="123"/>
      <c r="F24" s="149"/>
      <c r="G24" s="149"/>
      <c r="H24" s="149"/>
      <c r="I24" s="149"/>
      <c r="J24" s="124"/>
      <c r="K24" s="124"/>
      <c r="L24" s="185">
        <v>1</v>
      </c>
      <c r="M24" s="72"/>
      <c r="N24" s="185"/>
      <c r="O24" s="72"/>
      <c r="P24" s="72"/>
      <c r="Q24" s="185"/>
      <c r="R24" s="72"/>
      <c r="S24" s="185"/>
      <c r="T24" s="72"/>
      <c r="U24" s="185"/>
      <c r="V24" s="72"/>
      <c r="W24" s="185"/>
      <c r="X24" s="72"/>
      <c r="Y24" s="201">
        <f t="shared" si="0"/>
        <v>0</v>
      </c>
      <c r="Z24" s="201">
        <f t="shared" si="1"/>
        <v>0</v>
      </c>
      <c r="AA24" s="201">
        <f t="shared" si="2"/>
        <v>0</v>
      </c>
      <c r="AB24" s="201">
        <f>SUM(J24*#REF!)</f>
        <v>0</v>
      </c>
      <c r="AC24" s="201">
        <f t="shared" si="3"/>
        <v>0</v>
      </c>
      <c r="AD24" s="201">
        <f t="shared" si="4"/>
        <v>0</v>
      </c>
      <c r="AE24" s="226">
        <f t="shared" si="5"/>
        <v>0</v>
      </c>
    </row>
    <row r="25" spans="1:31" ht="33" customHeight="1">
      <c r="A25" s="123"/>
      <c r="B25" s="149"/>
      <c r="C25" s="149"/>
      <c r="D25" s="123"/>
      <c r="E25" s="123"/>
      <c r="F25" s="149"/>
      <c r="G25" s="149"/>
      <c r="H25" s="149"/>
      <c r="I25" s="149"/>
      <c r="J25" s="124"/>
      <c r="K25" s="124"/>
      <c r="L25" s="185">
        <v>1</v>
      </c>
      <c r="M25" s="72"/>
      <c r="N25" s="185"/>
      <c r="O25" s="72"/>
      <c r="P25" s="72"/>
      <c r="Q25" s="185"/>
      <c r="R25" s="72"/>
      <c r="S25" s="185"/>
      <c r="T25" s="72"/>
      <c r="U25" s="185"/>
      <c r="V25" s="72"/>
      <c r="W25" s="185"/>
      <c r="X25" s="72"/>
      <c r="Y25" s="201">
        <f t="shared" si="0"/>
        <v>0</v>
      </c>
      <c r="Z25" s="201">
        <f t="shared" si="1"/>
        <v>0</v>
      </c>
      <c r="AA25" s="201">
        <f t="shared" si="2"/>
        <v>0</v>
      </c>
      <c r="AB25" s="201">
        <f>SUM(J25*#REF!)</f>
        <v>0</v>
      </c>
      <c r="AC25" s="201">
        <f t="shared" si="3"/>
        <v>0</v>
      </c>
      <c r="AD25" s="201">
        <f t="shared" si="4"/>
        <v>0</v>
      </c>
      <c r="AE25" s="226">
        <f t="shared" si="5"/>
        <v>0</v>
      </c>
    </row>
    <row r="26" spans="1:31" ht="33" customHeight="1">
      <c r="A26" s="123"/>
      <c r="B26" s="149"/>
      <c r="C26" s="149"/>
      <c r="D26" s="123"/>
      <c r="E26" s="123"/>
      <c r="F26" s="149"/>
      <c r="G26" s="149"/>
      <c r="H26" s="149"/>
      <c r="I26" s="149"/>
      <c r="J26" s="124"/>
      <c r="K26" s="124"/>
      <c r="L26" s="185">
        <v>1</v>
      </c>
      <c r="M26" s="72"/>
      <c r="N26" s="185"/>
      <c r="O26" s="72"/>
      <c r="P26" s="72"/>
      <c r="Q26" s="185"/>
      <c r="R26" s="72"/>
      <c r="S26" s="185"/>
      <c r="T26" s="72"/>
      <c r="U26" s="185"/>
      <c r="V26" s="72"/>
      <c r="W26" s="185"/>
      <c r="X26" s="72"/>
      <c r="Y26" s="201">
        <f t="shared" si="0"/>
        <v>0</v>
      </c>
      <c r="Z26" s="201">
        <f t="shared" si="1"/>
        <v>0</v>
      </c>
      <c r="AA26" s="201">
        <f t="shared" si="2"/>
        <v>0</v>
      </c>
      <c r="AB26" s="201">
        <f>SUM(J26*#REF!)</f>
        <v>0</v>
      </c>
      <c r="AC26" s="201">
        <f t="shared" si="3"/>
        <v>0</v>
      </c>
      <c r="AD26" s="201">
        <f t="shared" si="4"/>
        <v>0</v>
      </c>
      <c r="AE26" s="226">
        <f t="shared" si="5"/>
        <v>0</v>
      </c>
    </row>
    <row r="27" spans="1:31" ht="33" customHeight="1">
      <c r="A27" s="123"/>
      <c r="B27" s="149"/>
      <c r="C27" s="149"/>
      <c r="D27" s="123"/>
      <c r="E27" s="123"/>
      <c r="F27" s="149"/>
      <c r="G27" s="149"/>
      <c r="H27" s="149"/>
      <c r="I27" s="149"/>
      <c r="J27" s="124"/>
      <c r="K27" s="124"/>
      <c r="L27" s="185">
        <v>1</v>
      </c>
      <c r="M27" s="72"/>
      <c r="N27" s="185"/>
      <c r="O27" s="72"/>
      <c r="P27" s="72"/>
      <c r="Q27" s="185"/>
      <c r="R27" s="72"/>
      <c r="S27" s="185"/>
      <c r="T27" s="72"/>
      <c r="U27" s="185"/>
      <c r="V27" s="72"/>
      <c r="W27" s="185"/>
      <c r="X27" s="72"/>
      <c r="Y27" s="201">
        <f t="shared" si="0"/>
        <v>0</v>
      </c>
      <c r="Z27" s="201">
        <f t="shared" si="1"/>
        <v>0</v>
      </c>
      <c r="AA27" s="201">
        <f t="shared" si="2"/>
        <v>0</v>
      </c>
      <c r="AB27" s="201">
        <f>SUM(J27*#REF!)</f>
        <v>0</v>
      </c>
      <c r="AC27" s="201">
        <f t="shared" si="3"/>
        <v>0</v>
      </c>
      <c r="AD27" s="201">
        <f t="shared" si="4"/>
        <v>0</v>
      </c>
      <c r="AE27" s="226">
        <f t="shared" si="5"/>
        <v>0</v>
      </c>
    </row>
    <row r="28" spans="1:31" ht="33" customHeight="1">
      <c r="A28" s="123"/>
      <c r="B28" s="149"/>
      <c r="C28" s="149"/>
      <c r="D28" s="123"/>
      <c r="E28" s="123"/>
      <c r="F28" s="149"/>
      <c r="G28" s="149"/>
      <c r="H28" s="149"/>
      <c r="I28" s="149"/>
      <c r="J28" s="124"/>
      <c r="K28" s="124"/>
      <c r="L28" s="185">
        <v>1</v>
      </c>
      <c r="M28" s="72"/>
      <c r="N28" s="185"/>
      <c r="O28" s="72"/>
      <c r="P28" s="72"/>
      <c r="Q28" s="185"/>
      <c r="R28" s="72"/>
      <c r="S28" s="185"/>
      <c r="T28" s="72"/>
      <c r="U28" s="185"/>
      <c r="V28" s="72"/>
      <c r="W28" s="185"/>
      <c r="X28" s="72"/>
      <c r="Y28" s="201">
        <f t="shared" si="0"/>
        <v>0</v>
      </c>
      <c r="Z28" s="201">
        <f t="shared" si="1"/>
        <v>0</v>
      </c>
      <c r="AA28" s="201">
        <f t="shared" si="2"/>
        <v>0</v>
      </c>
      <c r="AB28" s="201">
        <f>SUM(J28*#REF!)</f>
        <v>0</v>
      </c>
      <c r="AC28" s="201">
        <f t="shared" si="3"/>
        <v>0</v>
      </c>
      <c r="AD28" s="201">
        <f t="shared" si="4"/>
        <v>0</v>
      </c>
      <c r="AE28" s="226">
        <f t="shared" si="5"/>
        <v>0</v>
      </c>
    </row>
    <row r="29" spans="1:31" ht="33" customHeight="1">
      <c r="A29" s="171" t="s">
        <v>635</v>
      </c>
      <c r="B29" s="172"/>
      <c r="C29" s="42"/>
      <c r="D29" s="42"/>
      <c r="E29" s="42"/>
      <c r="F29" s="42"/>
      <c r="G29" s="42"/>
      <c r="H29" s="42"/>
      <c r="I29" s="42"/>
      <c r="J29" s="33">
        <f>SUM(J9:J28)</f>
        <v>0</v>
      </c>
      <c r="K29" s="33"/>
      <c r="L29" s="185" t="s">
        <v>2</v>
      </c>
      <c r="M29" s="72"/>
      <c r="N29" s="185"/>
      <c r="O29" s="72"/>
      <c r="P29" s="59"/>
      <c r="Q29" s="185"/>
      <c r="R29" s="72"/>
      <c r="S29" s="185"/>
      <c r="T29" s="72"/>
      <c r="U29" s="185"/>
      <c r="V29" s="72"/>
      <c r="W29" s="185"/>
      <c r="X29" s="72"/>
      <c r="Y29" s="190"/>
      <c r="Z29" s="190"/>
      <c r="AA29" s="190"/>
      <c r="AB29" s="190"/>
      <c r="AC29" s="190"/>
      <c r="AD29" s="190"/>
      <c r="AE29" s="225"/>
    </row>
    <row r="30" spans="1:30" ht="16.5">
      <c r="A30" s="13"/>
      <c r="L30" s="185" t="s">
        <v>2</v>
      </c>
      <c r="M30" s="155"/>
      <c r="N30" s="186"/>
      <c r="O30" s="155"/>
      <c r="P30" s="53"/>
      <c r="Q30" s="186"/>
      <c r="R30" s="155"/>
      <c r="S30" s="186"/>
      <c r="T30" s="155"/>
      <c r="U30" s="186"/>
      <c r="V30" s="155"/>
      <c r="W30" s="186"/>
      <c r="X30" s="155"/>
      <c r="Y30" s="191"/>
      <c r="Z30" s="191"/>
      <c r="AA30" s="191"/>
      <c r="AB30" s="191"/>
      <c r="AC30" s="191"/>
      <c r="AD30" s="191"/>
    </row>
    <row r="31" spans="12:30" ht="16.5">
      <c r="L31" s="181"/>
      <c r="P31" s="181"/>
      <c r="S31" s="3"/>
      <c r="T31" s="3"/>
      <c r="U31" s="3"/>
      <c r="V31" s="3"/>
      <c r="W31" s="3"/>
      <c r="X31" s="3"/>
      <c r="Y31" s="189"/>
      <c r="Z31" s="189"/>
      <c r="AA31" s="189"/>
      <c r="AB31" s="189"/>
      <c r="AC31" s="189"/>
      <c r="AD31" s="189"/>
    </row>
    <row r="32" spans="12:21" ht="14.25">
      <c r="L32" s="3"/>
      <c r="P32" s="3"/>
      <c r="T32" s="1"/>
      <c r="U32" s="1"/>
    </row>
    <row r="33" spans="19:21" ht="14.25">
      <c r="S33" s="6"/>
      <c r="U33" s="1"/>
    </row>
    <row r="34" spans="19:21" ht="14.25">
      <c r="S34" s="6"/>
      <c r="U34" s="1"/>
    </row>
    <row r="35" spans="19:21" ht="14.25">
      <c r="S35" s="6"/>
      <c r="U35" s="1"/>
    </row>
    <row r="36" spans="19:21" ht="14.25">
      <c r="S36" s="6"/>
      <c r="U36" s="1"/>
    </row>
    <row r="37" spans="19:21" ht="14.25">
      <c r="S37" s="6"/>
      <c r="U37" s="1"/>
    </row>
    <row r="55" ht="48.75" customHeight="1"/>
  </sheetData>
  <sheetProtection formatColumns="0" formatRows="0"/>
  <mergeCells count="1">
    <mergeCell ref="A4:I6"/>
  </mergeCells>
  <dataValidations count="7">
    <dataValidation type="list" allowBlank="1" showInputMessage="1" showErrorMessage="1" sqref="D10:D28 A9:A28">
      <formula1>Equip</formula1>
    </dataValidation>
    <dataValidation type="list" allowBlank="1" showInputMessage="1" showErrorMessage="1" sqref="D9">
      <formula1>Lease</formula1>
    </dataValidation>
    <dataValidation type="list" allowBlank="1" showInputMessage="1" showErrorMessage="1" sqref="X9:X28 R9:R28 M9:M28 P9:P28 V9:V28 T9:T28">
      <formula1>Goal_Strategy</formula1>
    </dataValidation>
    <dataValidation type="list" allowBlank="1" showInputMessage="1" showErrorMessage="1" sqref="C9">
      <formula1>MVUse</formula1>
    </dataValidation>
    <dataValidation type="list" allowBlank="1" showInputMessage="1" showErrorMessage="1" sqref="F9">
      <formula1>MVMake</formula1>
    </dataValidation>
    <dataValidation type="list" allowBlank="1" showInputMessage="1" showErrorMessage="1" sqref="E9">
      <formula1>MVTypes</formula1>
    </dataValidation>
    <dataValidation type="list" allowBlank="1" showInputMessage="1" showErrorMessage="1" sqref="H9:H28">
      <formula1>Reason_for_pur</formula1>
    </dataValidation>
  </dataValidations>
  <printOptions/>
  <pageMargins left="0.29" right="0.17" top="0.44" bottom="0.75" header="0.22" footer="0.5"/>
  <pageSetup fitToHeight="1" fitToWidth="1" horizontalDpi="300" verticalDpi="300" orientation="landscape" scale="27" r:id="rId1"/>
  <headerFooter alignWithMargins="0">
    <oddFooter>&amp;R&amp;D  &amp;F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A37"/>
  <sheetViews>
    <sheetView showGridLines="0" zoomScalePageLayoutView="0" workbookViewId="0" topLeftCell="N5">
      <selection activeCell="AH23" sqref="AH23"/>
    </sheetView>
  </sheetViews>
  <sheetFormatPr defaultColWidth="9.33203125" defaultRowHeight="12.75"/>
  <cols>
    <col min="1" max="1" width="22.83203125" style="12" customWidth="1"/>
    <col min="2" max="2" width="21.16015625" style="12" customWidth="1"/>
    <col min="3" max="3" width="39.16015625" style="12" customWidth="1"/>
    <col min="4" max="4" width="14.33203125" style="12" customWidth="1"/>
    <col min="5" max="5" width="43.5" style="12" customWidth="1"/>
    <col min="6" max="7" width="15.5" style="12" customWidth="1"/>
    <col min="8" max="8" width="20.16015625" style="1" customWidth="1"/>
    <col min="9" max="9" width="33.16015625" style="12" customWidth="1"/>
    <col min="10" max="10" width="14.16015625" style="183" customWidth="1"/>
    <col min="11" max="11" width="32.5" style="12" customWidth="1"/>
    <col min="12" max="12" width="20.16015625" style="1" customWidth="1"/>
    <col min="13" max="13" width="27.16015625" style="12" customWidth="1"/>
    <col min="14" max="14" width="22" style="12" customWidth="1"/>
    <col min="15" max="15" width="31.5" style="1" customWidth="1"/>
    <col min="16" max="16" width="21.83203125" style="6" customWidth="1"/>
    <col min="17" max="17" width="26" style="6" customWidth="1"/>
    <col min="18" max="18" width="18.16015625" style="1" customWidth="1"/>
    <col min="19" max="19" width="25.83203125" style="1" customWidth="1"/>
    <col min="20" max="20" width="18" style="1" customWidth="1"/>
    <col min="21" max="26" width="9.33203125" style="187" customWidth="1"/>
    <col min="27" max="16384" width="9.33203125" style="12" customWidth="1"/>
  </cols>
  <sheetData>
    <row r="1" spans="1:13" ht="15">
      <c r="A1" s="10" t="s">
        <v>5</v>
      </c>
      <c r="B1" s="10"/>
      <c r="C1" s="10"/>
      <c r="E1" s="10"/>
      <c r="F1" s="13"/>
      <c r="G1" s="13"/>
      <c r="I1" s="13"/>
      <c r="M1" s="13"/>
    </row>
    <row r="2" spans="1:13" ht="15">
      <c r="A2" s="10" t="s">
        <v>8</v>
      </c>
      <c r="D2" s="10" t="s">
        <v>15</v>
      </c>
      <c r="E2" s="10"/>
      <c r="F2" s="13"/>
      <c r="G2" s="13"/>
      <c r="I2" s="13"/>
      <c r="K2" s="13"/>
      <c r="M2" s="13"/>
    </row>
    <row r="3" spans="5:26" ht="15">
      <c r="E3" s="44"/>
      <c r="I3" s="13"/>
      <c r="K3" s="13"/>
      <c r="M3" s="13"/>
      <c r="U3" s="196"/>
      <c r="V3" s="196"/>
      <c r="W3" s="196"/>
      <c r="X3" s="196"/>
      <c r="Y3" s="196"/>
      <c r="Z3" s="196"/>
    </row>
    <row r="4" spans="1:26" ht="14.25">
      <c r="A4" s="242" t="s">
        <v>702</v>
      </c>
      <c r="B4" s="252"/>
      <c r="C4" s="252"/>
      <c r="D4" s="252"/>
      <c r="E4" s="252"/>
      <c r="H4" s="12"/>
      <c r="L4" s="12"/>
      <c r="U4" s="196"/>
      <c r="V4" s="196"/>
      <c r="W4" s="196"/>
      <c r="X4" s="196"/>
      <c r="Y4" s="196"/>
      <c r="Z4" s="196"/>
    </row>
    <row r="5" spans="1:26" ht="15">
      <c r="A5" s="252"/>
      <c r="B5" s="252"/>
      <c r="C5" s="252"/>
      <c r="D5" s="252"/>
      <c r="E5" s="252"/>
      <c r="H5" s="176"/>
      <c r="L5" s="176"/>
      <c r="U5" s="196"/>
      <c r="V5" s="196"/>
      <c r="W5" s="196"/>
      <c r="X5" s="196"/>
      <c r="Y5" s="196"/>
      <c r="Z5" s="196"/>
    </row>
    <row r="6" spans="1:26" ht="15">
      <c r="A6" s="252"/>
      <c r="B6" s="252"/>
      <c r="C6" s="252"/>
      <c r="D6" s="252"/>
      <c r="E6" s="252"/>
      <c r="H6" s="176"/>
      <c r="L6" s="176"/>
      <c r="P6" s="4"/>
      <c r="Q6" s="4"/>
      <c r="R6" s="4"/>
      <c r="S6" s="4"/>
      <c r="T6" s="4"/>
      <c r="U6" s="197"/>
      <c r="V6" s="197"/>
      <c r="W6" s="197"/>
      <c r="X6" s="198"/>
      <c r="Y6" s="196"/>
      <c r="Z6" s="196"/>
    </row>
    <row r="7" spans="1:26" ht="14.25">
      <c r="A7" s="42"/>
      <c r="B7" s="42"/>
      <c r="C7" s="42"/>
      <c r="D7" s="42"/>
      <c r="E7" s="42"/>
      <c r="F7" s="13"/>
      <c r="G7" s="13"/>
      <c r="H7" s="3"/>
      <c r="L7" s="3"/>
      <c r="P7" s="5"/>
      <c r="Q7" s="5"/>
      <c r="R7" s="5"/>
      <c r="S7" s="5"/>
      <c r="T7" s="5"/>
      <c r="U7" s="197"/>
      <c r="V7" s="197"/>
      <c r="W7" s="197"/>
      <c r="X7" s="198"/>
      <c r="Y7" s="196"/>
      <c r="Z7" s="196"/>
    </row>
    <row r="8" spans="1:26" ht="90">
      <c r="A8" s="163" t="s">
        <v>17</v>
      </c>
      <c r="B8" s="163" t="s">
        <v>638</v>
      </c>
      <c r="C8" s="168" t="s">
        <v>639</v>
      </c>
      <c r="D8" s="168" t="s">
        <v>618</v>
      </c>
      <c r="E8" s="168" t="s">
        <v>640</v>
      </c>
      <c r="F8" s="170" t="s">
        <v>3</v>
      </c>
      <c r="G8" s="170" t="s">
        <v>946</v>
      </c>
      <c r="H8" s="165" t="s">
        <v>658</v>
      </c>
      <c r="I8" s="221" t="s">
        <v>1334</v>
      </c>
      <c r="J8" s="184" t="s">
        <v>659</v>
      </c>
      <c r="K8" s="221" t="s">
        <v>1335</v>
      </c>
      <c r="L8" s="156" t="s">
        <v>660</v>
      </c>
      <c r="M8" s="221" t="s">
        <v>1336</v>
      </c>
      <c r="N8" s="156" t="s">
        <v>661</v>
      </c>
      <c r="O8" s="221" t="s">
        <v>1337</v>
      </c>
      <c r="P8" s="156" t="s">
        <v>662</v>
      </c>
      <c r="Q8" s="221" t="s">
        <v>1338</v>
      </c>
      <c r="R8" s="156" t="s">
        <v>663</v>
      </c>
      <c r="S8" s="221" t="s">
        <v>1339</v>
      </c>
      <c r="T8" s="156" t="s">
        <v>1340</v>
      </c>
      <c r="U8" s="199" t="s">
        <v>664</v>
      </c>
      <c r="V8" s="199" t="s">
        <v>665</v>
      </c>
      <c r="W8" s="199" t="s">
        <v>666</v>
      </c>
      <c r="X8" s="199" t="s">
        <v>667</v>
      </c>
      <c r="Y8" s="199" t="s">
        <v>668</v>
      </c>
      <c r="Z8" s="200" t="s">
        <v>1342</v>
      </c>
    </row>
    <row r="9" spans="1:27" ht="33" customHeight="1">
      <c r="A9" s="123"/>
      <c r="B9" s="123"/>
      <c r="C9" s="149"/>
      <c r="D9" s="149"/>
      <c r="E9" s="123"/>
      <c r="F9" s="124"/>
      <c r="G9" s="124"/>
      <c r="H9" s="185">
        <v>1</v>
      </c>
      <c r="I9" s="72"/>
      <c r="J9" s="185"/>
      <c r="K9" s="72"/>
      <c r="L9" s="72"/>
      <c r="M9" s="185"/>
      <c r="N9" s="72"/>
      <c r="O9" s="185"/>
      <c r="P9" s="72"/>
      <c r="Q9" s="185"/>
      <c r="R9" s="72"/>
      <c r="S9" s="185"/>
      <c r="T9" s="72"/>
      <c r="U9" s="201">
        <f>SUM(F9*J9)</f>
        <v>0</v>
      </c>
      <c r="V9" s="201">
        <f>SUM(F9*L9)</f>
        <v>0</v>
      </c>
      <c r="W9" s="201">
        <f>SUM(F9*N9)</f>
        <v>0</v>
      </c>
      <c r="X9" s="201">
        <f>SUM(F9*P9)</f>
        <v>0</v>
      </c>
      <c r="Y9" s="201">
        <f>SUM(F9*R9)</f>
        <v>0</v>
      </c>
      <c r="Z9" s="201">
        <f>SUM(F9*T9)</f>
        <v>0</v>
      </c>
      <c r="AA9" s="226">
        <f>U9+V9+W9+X9+Y9+Z9</f>
        <v>0</v>
      </c>
    </row>
    <row r="10" spans="1:27" ht="33" customHeight="1">
      <c r="A10" s="123"/>
      <c r="B10" s="123"/>
      <c r="C10" s="149"/>
      <c r="D10" s="149"/>
      <c r="E10" s="123"/>
      <c r="F10" s="124"/>
      <c r="G10" s="124"/>
      <c r="H10" s="185">
        <v>1</v>
      </c>
      <c r="I10" s="72"/>
      <c r="J10" s="185"/>
      <c r="K10" s="72"/>
      <c r="L10" s="72"/>
      <c r="M10" s="185"/>
      <c r="N10" s="72"/>
      <c r="O10" s="185"/>
      <c r="P10" s="72"/>
      <c r="Q10" s="185"/>
      <c r="R10" s="72"/>
      <c r="S10" s="185"/>
      <c r="T10" s="72"/>
      <c r="U10" s="201">
        <f aca="true" t="shared" si="0" ref="U10:U28">SUM(F10*J10)</f>
        <v>0</v>
      </c>
      <c r="V10" s="201">
        <f aca="true" t="shared" si="1" ref="V10:V28">SUM(F10*L10)</f>
        <v>0</v>
      </c>
      <c r="W10" s="201">
        <f aca="true" t="shared" si="2" ref="W10:W28">SUM(F10*N10)</f>
        <v>0</v>
      </c>
      <c r="X10" s="201">
        <f aca="true" t="shared" si="3" ref="X10:X28">SUM(F10*P10)</f>
        <v>0</v>
      </c>
      <c r="Y10" s="201">
        <f aca="true" t="shared" si="4" ref="Y10:Y28">SUM(F10*R10)</f>
        <v>0</v>
      </c>
      <c r="Z10" s="201">
        <f aca="true" t="shared" si="5" ref="Z10:Z28">SUM(F10*T10)</f>
        <v>0</v>
      </c>
      <c r="AA10" s="226">
        <f aca="true" t="shared" si="6" ref="AA10:AA28">U10+V10+W10+X10+Y10+Z10</f>
        <v>0</v>
      </c>
    </row>
    <row r="11" spans="1:27" ht="33" customHeight="1">
      <c r="A11" s="123"/>
      <c r="B11" s="123"/>
      <c r="C11" s="149"/>
      <c r="D11" s="149"/>
      <c r="E11" s="123"/>
      <c r="F11" s="124"/>
      <c r="G11" s="124"/>
      <c r="H11" s="185">
        <v>1</v>
      </c>
      <c r="I11" s="72"/>
      <c r="J11" s="185"/>
      <c r="K11" s="72"/>
      <c r="L11" s="72"/>
      <c r="M11" s="185"/>
      <c r="N11" s="72"/>
      <c r="O11" s="185"/>
      <c r="P11" s="72"/>
      <c r="Q11" s="185"/>
      <c r="R11" s="72"/>
      <c r="S11" s="185"/>
      <c r="T11" s="72"/>
      <c r="U11" s="201">
        <f t="shared" si="0"/>
        <v>0</v>
      </c>
      <c r="V11" s="201">
        <f t="shared" si="1"/>
        <v>0</v>
      </c>
      <c r="W11" s="201">
        <f t="shared" si="2"/>
        <v>0</v>
      </c>
      <c r="X11" s="201">
        <f t="shared" si="3"/>
        <v>0</v>
      </c>
      <c r="Y11" s="201">
        <f t="shared" si="4"/>
        <v>0</v>
      </c>
      <c r="Z11" s="201">
        <f t="shared" si="5"/>
        <v>0</v>
      </c>
      <c r="AA11" s="226">
        <f t="shared" si="6"/>
        <v>0</v>
      </c>
    </row>
    <row r="12" spans="1:27" ht="33" customHeight="1">
      <c r="A12" s="123"/>
      <c r="B12" s="123"/>
      <c r="C12" s="149"/>
      <c r="D12" s="149"/>
      <c r="E12" s="123"/>
      <c r="F12" s="124"/>
      <c r="G12" s="124"/>
      <c r="H12" s="185">
        <v>1</v>
      </c>
      <c r="I12" s="72"/>
      <c r="J12" s="185"/>
      <c r="K12" s="72"/>
      <c r="L12" s="72"/>
      <c r="M12" s="185"/>
      <c r="N12" s="72"/>
      <c r="O12" s="185"/>
      <c r="P12" s="72"/>
      <c r="Q12" s="185"/>
      <c r="R12" s="72"/>
      <c r="S12" s="185"/>
      <c r="T12" s="72"/>
      <c r="U12" s="201">
        <f t="shared" si="0"/>
        <v>0</v>
      </c>
      <c r="V12" s="201">
        <f t="shared" si="1"/>
        <v>0</v>
      </c>
      <c r="W12" s="201">
        <f t="shared" si="2"/>
        <v>0</v>
      </c>
      <c r="X12" s="201">
        <f t="shared" si="3"/>
        <v>0</v>
      </c>
      <c r="Y12" s="201">
        <f t="shared" si="4"/>
        <v>0</v>
      </c>
      <c r="Z12" s="201">
        <f t="shared" si="5"/>
        <v>0</v>
      </c>
      <c r="AA12" s="226">
        <f t="shared" si="6"/>
        <v>0</v>
      </c>
    </row>
    <row r="13" spans="1:27" ht="33" customHeight="1">
      <c r="A13" s="123"/>
      <c r="B13" s="123"/>
      <c r="C13" s="149"/>
      <c r="D13" s="149"/>
      <c r="E13" s="123"/>
      <c r="F13" s="124"/>
      <c r="G13" s="124"/>
      <c r="H13" s="185">
        <v>1</v>
      </c>
      <c r="I13" s="72"/>
      <c r="J13" s="185"/>
      <c r="K13" s="72"/>
      <c r="L13" s="72"/>
      <c r="M13" s="185"/>
      <c r="N13" s="72"/>
      <c r="O13" s="185"/>
      <c r="P13" s="72"/>
      <c r="Q13" s="185"/>
      <c r="R13" s="72"/>
      <c r="S13" s="185"/>
      <c r="T13" s="72"/>
      <c r="U13" s="201">
        <f t="shared" si="0"/>
        <v>0</v>
      </c>
      <c r="V13" s="201">
        <f t="shared" si="1"/>
        <v>0</v>
      </c>
      <c r="W13" s="201">
        <f t="shared" si="2"/>
        <v>0</v>
      </c>
      <c r="X13" s="201">
        <f t="shared" si="3"/>
        <v>0</v>
      </c>
      <c r="Y13" s="201">
        <f t="shared" si="4"/>
        <v>0</v>
      </c>
      <c r="Z13" s="201">
        <f t="shared" si="5"/>
        <v>0</v>
      </c>
      <c r="AA13" s="226">
        <f t="shared" si="6"/>
        <v>0</v>
      </c>
    </row>
    <row r="14" spans="1:27" ht="33" customHeight="1">
      <c r="A14" s="123"/>
      <c r="B14" s="123"/>
      <c r="C14" s="149"/>
      <c r="D14" s="149"/>
      <c r="E14" s="123"/>
      <c r="F14" s="124"/>
      <c r="G14" s="124"/>
      <c r="H14" s="185">
        <v>1</v>
      </c>
      <c r="I14" s="72"/>
      <c r="J14" s="185"/>
      <c r="K14" s="72"/>
      <c r="L14" s="72"/>
      <c r="M14" s="185"/>
      <c r="N14" s="72"/>
      <c r="O14" s="185"/>
      <c r="P14" s="72"/>
      <c r="Q14" s="185"/>
      <c r="R14" s="72"/>
      <c r="S14" s="185"/>
      <c r="T14" s="72"/>
      <c r="U14" s="201">
        <f t="shared" si="0"/>
        <v>0</v>
      </c>
      <c r="V14" s="201">
        <f t="shared" si="1"/>
        <v>0</v>
      </c>
      <c r="W14" s="201">
        <f t="shared" si="2"/>
        <v>0</v>
      </c>
      <c r="X14" s="201">
        <f t="shared" si="3"/>
        <v>0</v>
      </c>
      <c r="Y14" s="201">
        <f t="shared" si="4"/>
        <v>0</v>
      </c>
      <c r="Z14" s="201">
        <f t="shared" si="5"/>
        <v>0</v>
      </c>
      <c r="AA14" s="226">
        <f t="shared" si="6"/>
        <v>0</v>
      </c>
    </row>
    <row r="15" spans="1:27" ht="33" customHeight="1">
      <c r="A15" s="123"/>
      <c r="B15" s="123"/>
      <c r="C15" s="149"/>
      <c r="D15" s="149"/>
      <c r="E15" s="123"/>
      <c r="F15" s="124"/>
      <c r="G15" s="124"/>
      <c r="H15" s="185">
        <v>1</v>
      </c>
      <c r="I15" s="72"/>
      <c r="J15" s="185"/>
      <c r="K15" s="72"/>
      <c r="L15" s="72"/>
      <c r="M15" s="185"/>
      <c r="N15" s="72"/>
      <c r="O15" s="185"/>
      <c r="P15" s="72"/>
      <c r="Q15" s="185"/>
      <c r="R15" s="72"/>
      <c r="S15" s="185"/>
      <c r="T15" s="72"/>
      <c r="U15" s="201">
        <f t="shared" si="0"/>
        <v>0</v>
      </c>
      <c r="V15" s="201">
        <f t="shared" si="1"/>
        <v>0</v>
      </c>
      <c r="W15" s="201">
        <f t="shared" si="2"/>
        <v>0</v>
      </c>
      <c r="X15" s="201">
        <f t="shared" si="3"/>
        <v>0</v>
      </c>
      <c r="Y15" s="201">
        <f t="shared" si="4"/>
        <v>0</v>
      </c>
      <c r="Z15" s="201">
        <f t="shared" si="5"/>
        <v>0</v>
      </c>
      <c r="AA15" s="226">
        <f t="shared" si="6"/>
        <v>0</v>
      </c>
    </row>
    <row r="16" spans="1:27" ht="33" customHeight="1">
      <c r="A16" s="123"/>
      <c r="B16" s="123"/>
      <c r="C16" s="149"/>
      <c r="D16" s="149"/>
      <c r="E16" s="123"/>
      <c r="F16" s="124"/>
      <c r="G16" s="124"/>
      <c r="H16" s="185">
        <v>1</v>
      </c>
      <c r="I16" s="72"/>
      <c r="J16" s="185"/>
      <c r="K16" s="72"/>
      <c r="L16" s="72"/>
      <c r="M16" s="185"/>
      <c r="N16" s="72"/>
      <c r="O16" s="185"/>
      <c r="P16" s="72"/>
      <c r="Q16" s="185"/>
      <c r="R16" s="72"/>
      <c r="S16" s="185"/>
      <c r="T16" s="72"/>
      <c r="U16" s="201">
        <f t="shared" si="0"/>
        <v>0</v>
      </c>
      <c r="V16" s="201">
        <f t="shared" si="1"/>
        <v>0</v>
      </c>
      <c r="W16" s="201">
        <f t="shared" si="2"/>
        <v>0</v>
      </c>
      <c r="X16" s="201">
        <f t="shared" si="3"/>
        <v>0</v>
      </c>
      <c r="Y16" s="201">
        <f t="shared" si="4"/>
        <v>0</v>
      </c>
      <c r="Z16" s="201">
        <f t="shared" si="5"/>
        <v>0</v>
      </c>
      <c r="AA16" s="226">
        <f t="shared" si="6"/>
        <v>0</v>
      </c>
    </row>
    <row r="17" spans="1:27" ht="33" customHeight="1">
      <c r="A17" s="123"/>
      <c r="B17" s="123"/>
      <c r="C17" s="149"/>
      <c r="D17" s="149"/>
      <c r="E17" s="123"/>
      <c r="F17" s="124"/>
      <c r="G17" s="124"/>
      <c r="H17" s="185">
        <v>1</v>
      </c>
      <c r="I17" s="72"/>
      <c r="J17" s="185"/>
      <c r="K17" s="72"/>
      <c r="L17" s="72"/>
      <c r="M17" s="185"/>
      <c r="N17" s="72"/>
      <c r="O17" s="185"/>
      <c r="P17" s="72"/>
      <c r="Q17" s="185"/>
      <c r="R17" s="72"/>
      <c r="S17" s="185"/>
      <c r="T17" s="72"/>
      <c r="U17" s="201">
        <f t="shared" si="0"/>
        <v>0</v>
      </c>
      <c r="V17" s="201">
        <f t="shared" si="1"/>
        <v>0</v>
      </c>
      <c r="W17" s="201">
        <f t="shared" si="2"/>
        <v>0</v>
      </c>
      <c r="X17" s="201">
        <f t="shared" si="3"/>
        <v>0</v>
      </c>
      <c r="Y17" s="201">
        <f t="shared" si="4"/>
        <v>0</v>
      </c>
      <c r="Z17" s="201">
        <f t="shared" si="5"/>
        <v>0</v>
      </c>
      <c r="AA17" s="226">
        <f t="shared" si="6"/>
        <v>0</v>
      </c>
    </row>
    <row r="18" spans="1:27" s="46" customFormat="1" ht="33" customHeight="1">
      <c r="A18" s="123"/>
      <c r="B18" s="123"/>
      <c r="C18" s="149"/>
      <c r="D18" s="149"/>
      <c r="E18" s="123"/>
      <c r="F18" s="124"/>
      <c r="G18" s="124"/>
      <c r="H18" s="185">
        <v>1</v>
      </c>
      <c r="I18" s="72"/>
      <c r="J18" s="185"/>
      <c r="K18" s="72"/>
      <c r="L18" s="72"/>
      <c r="M18" s="185"/>
      <c r="N18" s="72"/>
      <c r="O18" s="185"/>
      <c r="P18" s="72"/>
      <c r="Q18" s="185"/>
      <c r="R18" s="72"/>
      <c r="S18" s="185"/>
      <c r="T18" s="72"/>
      <c r="U18" s="201">
        <f t="shared" si="0"/>
        <v>0</v>
      </c>
      <c r="V18" s="201">
        <f t="shared" si="1"/>
        <v>0</v>
      </c>
      <c r="W18" s="201">
        <f t="shared" si="2"/>
        <v>0</v>
      </c>
      <c r="X18" s="201">
        <f t="shared" si="3"/>
        <v>0</v>
      </c>
      <c r="Y18" s="201">
        <f t="shared" si="4"/>
        <v>0</v>
      </c>
      <c r="Z18" s="201">
        <f t="shared" si="5"/>
        <v>0</v>
      </c>
      <c r="AA18" s="226">
        <f t="shared" si="6"/>
        <v>0</v>
      </c>
    </row>
    <row r="19" spans="1:27" s="46" customFormat="1" ht="33" customHeight="1">
      <c r="A19" s="123"/>
      <c r="B19" s="123"/>
      <c r="C19" s="149"/>
      <c r="D19" s="149"/>
      <c r="E19" s="123"/>
      <c r="F19" s="124"/>
      <c r="G19" s="124"/>
      <c r="H19" s="185">
        <v>1</v>
      </c>
      <c r="I19" s="72"/>
      <c r="J19" s="185"/>
      <c r="K19" s="72"/>
      <c r="L19" s="72"/>
      <c r="M19" s="185"/>
      <c r="N19" s="72"/>
      <c r="O19" s="185"/>
      <c r="P19" s="72"/>
      <c r="Q19" s="185"/>
      <c r="R19" s="72"/>
      <c r="S19" s="185"/>
      <c r="T19" s="72"/>
      <c r="U19" s="201">
        <f t="shared" si="0"/>
        <v>0</v>
      </c>
      <c r="V19" s="201">
        <f t="shared" si="1"/>
        <v>0</v>
      </c>
      <c r="W19" s="201">
        <f t="shared" si="2"/>
        <v>0</v>
      </c>
      <c r="X19" s="201">
        <f t="shared" si="3"/>
        <v>0</v>
      </c>
      <c r="Y19" s="201">
        <f t="shared" si="4"/>
        <v>0</v>
      </c>
      <c r="Z19" s="201">
        <f t="shared" si="5"/>
        <v>0</v>
      </c>
      <c r="AA19" s="226">
        <f t="shared" si="6"/>
        <v>0</v>
      </c>
    </row>
    <row r="20" spans="1:27" ht="33" customHeight="1">
      <c r="A20" s="123"/>
      <c r="B20" s="123"/>
      <c r="C20" s="149"/>
      <c r="D20" s="149"/>
      <c r="E20" s="123"/>
      <c r="F20" s="124"/>
      <c r="G20" s="124"/>
      <c r="H20" s="185">
        <v>1</v>
      </c>
      <c r="I20" s="72"/>
      <c r="J20" s="185"/>
      <c r="K20" s="72"/>
      <c r="L20" s="72"/>
      <c r="M20" s="185"/>
      <c r="N20" s="72"/>
      <c r="O20" s="185"/>
      <c r="P20" s="72"/>
      <c r="Q20" s="185"/>
      <c r="R20" s="72"/>
      <c r="S20" s="185"/>
      <c r="T20" s="72"/>
      <c r="U20" s="201">
        <f t="shared" si="0"/>
        <v>0</v>
      </c>
      <c r="V20" s="201">
        <f t="shared" si="1"/>
        <v>0</v>
      </c>
      <c r="W20" s="201">
        <f t="shared" si="2"/>
        <v>0</v>
      </c>
      <c r="X20" s="201">
        <f t="shared" si="3"/>
        <v>0</v>
      </c>
      <c r="Y20" s="201">
        <f t="shared" si="4"/>
        <v>0</v>
      </c>
      <c r="Z20" s="201">
        <f t="shared" si="5"/>
        <v>0</v>
      </c>
      <c r="AA20" s="226">
        <f t="shared" si="6"/>
        <v>0</v>
      </c>
    </row>
    <row r="21" spans="1:27" ht="33" customHeight="1">
      <c r="A21" s="123"/>
      <c r="B21" s="123"/>
      <c r="C21" s="149"/>
      <c r="D21" s="149"/>
      <c r="E21" s="123"/>
      <c r="F21" s="124"/>
      <c r="G21" s="124"/>
      <c r="H21" s="185">
        <v>1</v>
      </c>
      <c r="I21" s="72"/>
      <c r="J21" s="185"/>
      <c r="K21" s="72"/>
      <c r="L21" s="72"/>
      <c r="M21" s="185"/>
      <c r="N21" s="72"/>
      <c r="O21" s="185"/>
      <c r="P21" s="72"/>
      <c r="Q21" s="185"/>
      <c r="R21" s="72"/>
      <c r="S21" s="185"/>
      <c r="T21" s="72"/>
      <c r="U21" s="201">
        <f t="shared" si="0"/>
        <v>0</v>
      </c>
      <c r="V21" s="201">
        <f t="shared" si="1"/>
        <v>0</v>
      </c>
      <c r="W21" s="201">
        <f t="shared" si="2"/>
        <v>0</v>
      </c>
      <c r="X21" s="201">
        <f t="shared" si="3"/>
        <v>0</v>
      </c>
      <c r="Y21" s="201">
        <f t="shared" si="4"/>
        <v>0</v>
      </c>
      <c r="Z21" s="201">
        <f t="shared" si="5"/>
        <v>0</v>
      </c>
      <c r="AA21" s="226">
        <f t="shared" si="6"/>
        <v>0</v>
      </c>
    </row>
    <row r="22" spans="1:27" ht="33" customHeight="1">
      <c r="A22" s="123"/>
      <c r="B22" s="123"/>
      <c r="C22" s="149"/>
      <c r="D22" s="149"/>
      <c r="E22" s="123"/>
      <c r="F22" s="124"/>
      <c r="G22" s="124"/>
      <c r="H22" s="185">
        <v>1</v>
      </c>
      <c r="I22" s="72"/>
      <c r="J22" s="185"/>
      <c r="K22" s="72"/>
      <c r="L22" s="72"/>
      <c r="M22" s="185"/>
      <c r="N22" s="72"/>
      <c r="O22" s="185"/>
      <c r="P22" s="72"/>
      <c r="Q22" s="185"/>
      <c r="R22" s="72"/>
      <c r="S22" s="185"/>
      <c r="T22" s="72"/>
      <c r="U22" s="201">
        <f t="shared" si="0"/>
        <v>0</v>
      </c>
      <c r="V22" s="201">
        <f t="shared" si="1"/>
        <v>0</v>
      </c>
      <c r="W22" s="201">
        <f t="shared" si="2"/>
        <v>0</v>
      </c>
      <c r="X22" s="201">
        <f t="shared" si="3"/>
        <v>0</v>
      </c>
      <c r="Y22" s="201">
        <f t="shared" si="4"/>
        <v>0</v>
      </c>
      <c r="Z22" s="201">
        <f t="shared" si="5"/>
        <v>0</v>
      </c>
      <c r="AA22" s="226">
        <f t="shared" si="6"/>
        <v>0</v>
      </c>
    </row>
    <row r="23" spans="1:27" ht="33" customHeight="1">
      <c r="A23" s="123"/>
      <c r="B23" s="123"/>
      <c r="C23" s="149"/>
      <c r="D23" s="149"/>
      <c r="E23" s="123"/>
      <c r="F23" s="124"/>
      <c r="G23" s="124"/>
      <c r="H23" s="185">
        <v>1</v>
      </c>
      <c r="I23" s="72"/>
      <c r="J23" s="185"/>
      <c r="K23" s="72"/>
      <c r="L23" s="72"/>
      <c r="M23" s="185"/>
      <c r="N23" s="72"/>
      <c r="O23" s="185"/>
      <c r="P23" s="72"/>
      <c r="Q23" s="185"/>
      <c r="R23" s="72"/>
      <c r="S23" s="185"/>
      <c r="T23" s="72"/>
      <c r="U23" s="201">
        <f t="shared" si="0"/>
        <v>0</v>
      </c>
      <c r="V23" s="201">
        <f t="shared" si="1"/>
        <v>0</v>
      </c>
      <c r="W23" s="201">
        <f t="shared" si="2"/>
        <v>0</v>
      </c>
      <c r="X23" s="201">
        <f t="shared" si="3"/>
        <v>0</v>
      </c>
      <c r="Y23" s="201">
        <f t="shared" si="4"/>
        <v>0</v>
      </c>
      <c r="Z23" s="201">
        <f t="shared" si="5"/>
        <v>0</v>
      </c>
      <c r="AA23" s="226">
        <f t="shared" si="6"/>
        <v>0</v>
      </c>
    </row>
    <row r="24" spans="1:27" ht="33" customHeight="1">
      <c r="A24" s="123"/>
      <c r="B24" s="123"/>
      <c r="C24" s="149"/>
      <c r="D24" s="149"/>
      <c r="E24" s="123"/>
      <c r="F24" s="124"/>
      <c r="G24" s="124"/>
      <c r="H24" s="185">
        <v>1</v>
      </c>
      <c r="I24" s="72"/>
      <c r="J24" s="185"/>
      <c r="K24" s="72"/>
      <c r="L24" s="72"/>
      <c r="M24" s="185"/>
      <c r="N24" s="72"/>
      <c r="O24" s="185"/>
      <c r="P24" s="72"/>
      <c r="Q24" s="185"/>
      <c r="R24" s="72"/>
      <c r="S24" s="185"/>
      <c r="T24" s="72"/>
      <c r="U24" s="201">
        <f t="shared" si="0"/>
        <v>0</v>
      </c>
      <c r="V24" s="201">
        <f t="shared" si="1"/>
        <v>0</v>
      </c>
      <c r="W24" s="201">
        <f t="shared" si="2"/>
        <v>0</v>
      </c>
      <c r="X24" s="201">
        <f t="shared" si="3"/>
        <v>0</v>
      </c>
      <c r="Y24" s="201">
        <f t="shared" si="4"/>
        <v>0</v>
      </c>
      <c r="Z24" s="201">
        <f t="shared" si="5"/>
        <v>0</v>
      </c>
      <c r="AA24" s="226">
        <f t="shared" si="6"/>
        <v>0</v>
      </c>
    </row>
    <row r="25" spans="1:27" ht="33" customHeight="1">
      <c r="A25" s="123"/>
      <c r="B25" s="123"/>
      <c r="C25" s="149"/>
      <c r="D25" s="149"/>
      <c r="E25" s="123"/>
      <c r="F25" s="124"/>
      <c r="G25" s="124"/>
      <c r="H25" s="185">
        <v>1</v>
      </c>
      <c r="I25" s="72"/>
      <c r="J25" s="185"/>
      <c r="K25" s="72"/>
      <c r="L25" s="72"/>
      <c r="M25" s="185"/>
      <c r="N25" s="72"/>
      <c r="O25" s="185"/>
      <c r="P25" s="72"/>
      <c r="Q25" s="185"/>
      <c r="R25" s="72"/>
      <c r="S25" s="185"/>
      <c r="T25" s="72"/>
      <c r="U25" s="201">
        <f t="shared" si="0"/>
        <v>0</v>
      </c>
      <c r="V25" s="201">
        <f t="shared" si="1"/>
        <v>0</v>
      </c>
      <c r="W25" s="201">
        <f t="shared" si="2"/>
        <v>0</v>
      </c>
      <c r="X25" s="201">
        <f t="shared" si="3"/>
        <v>0</v>
      </c>
      <c r="Y25" s="201">
        <f t="shared" si="4"/>
        <v>0</v>
      </c>
      <c r="Z25" s="201">
        <f t="shared" si="5"/>
        <v>0</v>
      </c>
      <c r="AA25" s="226">
        <f t="shared" si="6"/>
        <v>0</v>
      </c>
    </row>
    <row r="26" spans="1:27" ht="33" customHeight="1">
      <c r="A26" s="123"/>
      <c r="B26" s="123"/>
      <c r="C26" s="149"/>
      <c r="D26" s="149"/>
      <c r="E26" s="123"/>
      <c r="F26" s="124"/>
      <c r="G26" s="124"/>
      <c r="H26" s="185">
        <v>1</v>
      </c>
      <c r="I26" s="72"/>
      <c r="J26" s="185"/>
      <c r="K26" s="72"/>
      <c r="L26" s="72"/>
      <c r="M26" s="185"/>
      <c r="N26" s="72"/>
      <c r="O26" s="185"/>
      <c r="P26" s="72"/>
      <c r="Q26" s="185"/>
      <c r="R26" s="72"/>
      <c r="S26" s="185"/>
      <c r="T26" s="72"/>
      <c r="U26" s="201">
        <f t="shared" si="0"/>
        <v>0</v>
      </c>
      <c r="V26" s="201">
        <f t="shared" si="1"/>
        <v>0</v>
      </c>
      <c r="W26" s="201">
        <f t="shared" si="2"/>
        <v>0</v>
      </c>
      <c r="X26" s="201">
        <f t="shared" si="3"/>
        <v>0</v>
      </c>
      <c r="Y26" s="201">
        <f t="shared" si="4"/>
        <v>0</v>
      </c>
      <c r="Z26" s="201">
        <f t="shared" si="5"/>
        <v>0</v>
      </c>
      <c r="AA26" s="226">
        <f t="shared" si="6"/>
        <v>0</v>
      </c>
    </row>
    <row r="27" spans="1:27" ht="33" customHeight="1">
      <c r="A27" s="123"/>
      <c r="B27" s="123"/>
      <c r="C27" s="149"/>
      <c r="D27" s="149"/>
      <c r="E27" s="123"/>
      <c r="F27" s="124"/>
      <c r="G27" s="124"/>
      <c r="H27" s="185">
        <v>1</v>
      </c>
      <c r="I27" s="72"/>
      <c r="J27" s="185"/>
      <c r="K27" s="72"/>
      <c r="L27" s="72"/>
      <c r="M27" s="185"/>
      <c r="N27" s="72"/>
      <c r="O27" s="185"/>
      <c r="P27" s="72"/>
      <c r="Q27" s="185"/>
      <c r="R27" s="72"/>
      <c r="S27" s="185"/>
      <c r="T27" s="72"/>
      <c r="U27" s="201">
        <f t="shared" si="0"/>
        <v>0</v>
      </c>
      <c r="V27" s="201">
        <f t="shared" si="1"/>
        <v>0</v>
      </c>
      <c r="W27" s="201">
        <f t="shared" si="2"/>
        <v>0</v>
      </c>
      <c r="X27" s="201">
        <f t="shared" si="3"/>
        <v>0</v>
      </c>
      <c r="Y27" s="201">
        <f t="shared" si="4"/>
        <v>0</v>
      </c>
      <c r="Z27" s="201">
        <f t="shared" si="5"/>
        <v>0</v>
      </c>
      <c r="AA27" s="226">
        <f t="shared" si="6"/>
        <v>0</v>
      </c>
    </row>
    <row r="28" spans="1:27" ht="33" customHeight="1">
      <c r="A28" s="123"/>
      <c r="B28" s="123"/>
      <c r="C28" s="149"/>
      <c r="D28" s="149"/>
      <c r="E28" s="123"/>
      <c r="F28" s="124"/>
      <c r="G28" s="124"/>
      <c r="H28" s="185">
        <v>1</v>
      </c>
      <c r="I28" s="72"/>
      <c r="J28" s="185"/>
      <c r="K28" s="72"/>
      <c r="L28" s="72"/>
      <c r="M28" s="185"/>
      <c r="N28" s="72"/>
      <c r="O28" s="185"/>
      <c r="P28" s="72"/>
      <c r="Q28" s="185"/>
      <c r="R28" s="72"/>
      <c r="S28" s="185"/>
      <c r="T28" s="72"/>
      <c r="U28" s="201">
        <f t="shared" si="0"/>
        <v>0</v>
      </c>
      <c r="V28" s="201">
        <f t="shared" si="1"/>
        <v>0</v>
      </c>
      <c r="W28" s="201">
        <f t="shared" si="2"/>
        <v>0</v>
      </c>
      <c r="X28" s="201">
        <f t="shared" si="3"/>
        <v>0</v>
      </c>
      <c r="Y28" s="201">
        <f t="shared" si="4"/>
        <v>0</v>
      </c>
      <c r="Z28" s="201">
        <f t="shared" si="5"/>
        <v>0</v>
      </c>
      <c r="AA28" s="226">
        <f t="shared" si="6"/>
        <v>0</v>
      </c>
    </row>
    <row r="29" spans="1:27" ht="33" customHeight="1">
      <c r="A29" s="253"/>
      <c r="B29" s="254"/>
      <c r="C29" s="254"/>
      <c r="D29" s="254"/>
      <c r="E29" s="42"/>
      <c r="F29" s="33">
        <f>SUM(F9:F28)</f>
        <v>0</v>
      </c>
      <c r="G29" s="33"/>
      <c r="H29" s="185" t="s">
        <v>2</v>
      </c>
      <c r="I29" s="72"/>
      <c r="J29" s="185"/>
      <c r="K29" s="72"/>
      <c r="L29" s="59"/>
      <c r="M29" s="185"/>
      <c r="N29" s="72"/>
      <c r="O29" s="185"/>
      <c r="P29" s="72"/>
      <c r="Q29" s="185"/>
      <c r="R29" s="72"/>
      <c r="S29" s="185"/>
      <c r="T29" s="72"/>
      <c r="U29" s="190"/>
      <c r="V29" s="190"/>
      <c r="W29" s="190"/>
      <c r="X29" s="190"/>
      <c r="Y29" s="190"/>
      <c r="Z29" s="190"/>
      <c r="AA29" s="225"/>
    </row>
    <row r="30" spans="1:27" ht="16.5">
      <c r="A30" s="13"/>
      <c r="H30" s="185" t="s">
        <v>2</v>
      </c>
      <c r="I30" s="155"/>
      <c r="J30" s="186"/>
      <c r="K30" s="155"/>
      <c r="L30" s="53"/>
      <c r="M30" s="186"/>
      <c r="N30" s="155"/>
      <c r="O30" s="186"/>
      <c r="P30" s="155"/>
      <c r="Q30" s="186"/>
      <c r="R30" s="155"/>
      <c r="S30" s="186"/>
      <c r="T30" s="155"/>
      <c r="U30" s="191"/>
      <c r="V30" s="191"/>
      <c r="W30" s="191"/>
      <c r="X30" s="191"/>
      <c r="Y30" s="191"/>
      <c r="Z30" s="191"/>
      <c r="AA30" s="225"/>
    </row>
    <row r="31" spans="8:26" ht="16.5">
      <c r="H31" s="181"/>
      <c r="L31" s="181"/>
      <c r="O31" s="3"/>
      <c r="P31" s="3"/>
      <c r="Q31" s="3"/>
      <c r="R31" s="3"/>
      <c r="S31" s="3"/>
      <c r="T31" s="3"/>
      <c r="U31" s="189"/>
      <c r="V31" s="189"/>
      <c r="W31" s="189"/>
      <c r="X31" s="189"/>
      <c r="Y31" s="189"/>
      <c r="Z31" s="189"/>
    </row>
    <row r="32" spans="8:17" ht="14.25">
      <c r="H32" s="3"/>
      <c r="L32" s="3"/>
      <c r="P32" s="1"/>
      <c r="Q32" s="1"/>
    </row>
    <row r="33" spans="15:17" ht="14.25">
      <c r="O33" s="6"/>
      <c r="Q33" s="1"/>
    </row>
    <row r="34" spans="15:17" ht="14.25">
      <c r="O34" s="6"/>
      <c r="Q34" s="1"/>
    </row>
    <row r="35" spans="15:17" ht="14.25">
      <c r="O35" s="6"/>
      <c r="Q35" s="1"/>
    </row>
    <row r="36" spans="15:17" ht="14.25">
      <c r="O36" s="6"/>
      <c r="Q36" s="1"/>
    </row>
    <row r="37" spans="15:17" ht="14.25">
      <c r="O37" s="6"/>
      <c r="Q37" s="1"/>
    </row>
    <row r="55" ht="48.75" customHeight="1"/>
  </sheetData>
  <sheetProtection formatColumns="0" formatRows="0"/>
  <mergeCells count="2">
    <mergeCell ref="A29:D29"/>
    <mergeCell ref="A4:E6"/>
  </mergeCells>
  <dataValidations count="4">
    <dataValidation type="list" allowBlank="1" showInputMessage="1" showErrorMessage="1" sqref="A9:A28 B10:B28">
      <formula1>Equip</formula1>
    </dataValidation>
    <dataValidation type="list" allowBlank="1" showInputMessage="1" showErrorMessage="1" sqref="B9">
      <formula1>Lease</formula1>
    </dataValidation>
    <dataValidation type="list" allowBlank="1" showInputMessage="1" showErrorMessage="1" sqref="C9:C28">
      <formula1>Equipment_Accounts</formula1>
    </dataValidation>
    <dataValidation type="list" allowBlank="1" showInputMessage="1" showErrorMessage="1" sqref="I9:I28 T9:T28 R9:R28 P9:P28 N9:N28 L9:L28">
      <formula1>Goal_Strategy</formula1>
    </dataValidation>
  </dataValidations>
  <printOptions/>
  <pageMargins left="0.29" right="0.17" top="0.44" bottom="0.75" header="0.22" footer="0.5"/>
  <pageSetup fitToHeight="1" fitToWidth="1" horizontalDpi="300" verticalDpi="300" orientation="landscape" scale="26" r:id="rId1"/>
  <headerFooter alignWithMargins="0">
    <oddFooter>&amp;R&amp;D  &amp;F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C37"/>
  <sheetViews>
    <sheetView showGridLines="0" zoomScalePageLayoutView="0" workbookViewId="0" topLeftCell="I10">
      <selection activeCell="AC10" sqref="AC10:AC27"/>
    </sheetView>
  </sheetViews>
  <sheetFormatPr defaultColWidth="9.33203125" defaultRowHeight="12.75"/>
  <cols>
    <col min="1" max="1" width="19.33203125" style="12" customWidth="1"/>
    <col min="2" max="2" width="16.16015625" style="12" customWidth="1"/>
    <col min="3" max="3" width="46.33203125" style="12" customWidth="1"/>
    <col min="4" max="4" width="15.5" style="12" customWidth="1"/>
    <col min="5" max="6" width="14.66015625" style="12" customWidth="1"/>
    <col min="7" max="7" width="21.33203125" style="12" customWidth="1"/>
    <col min="8" max="9" width="22" style="12" customWidth="1"/>
    <col min="10" max="10" width="20.16015625" style="1" customWidth="1"/>
    <col min="11" max="11" width="28.33203125" style="12" customWidth="1"/>
    <col min="12" max="12" width="14.16015625" style="183" customWidth="1"/>
    <col min="13" max="13" width="21.66015625" style="12" bestFit="1" customWidth="1"/>
    <col min="14" max="14" width="20.16015625" style="1" customWidth="1"/>
    <col min="15" max="15" width="19.16015625" style="12" customWidth="1"/>
    <col min="16" max="16" width="14.16015625" style="12" customWidth="1"/>
    <col min="17" max="17" width="20.66015625" style="1" customWidth="1"/>
    <col min="18" max="18" width="9.33203125" style="6" customWidth="1"/>
    <col min="19" max="19" width="17.5" style="6" customWidth="1"/>
    <col min="20" max="20" width="9.33203125" style="1" customWidth="1"/>
    <col min="21" max="21" width="19.33203125" style="1" customWidth="1"/>
    <col min="22" max="22" width="9.33203125" style="1" customWidth="1"/>
    <col min="23" max="28" width="9.33203125" style="187" customWidth="1"/>
    <col min="29" max="16384" width="9.33203125" style="12" customWidth="1"/>
  </cols>
  <sheetData>
    <row r="1" spans="1:15" ht="15">
      <c r="A1" s="10" t="s">
        <v>5</v>
      </c>
      <c r="B1" s="10"/>
      <c r="C1" s="10"/>
      <c r="K1" s="13"/>
      <c r="O1" s="13"/>
    </row>
    <row r="2" spans="1:15" ht="15">
      <c r="A2" s="10" t="s">
        <v>8</v>
      </c>
      <c r="D2" s="10" t="s">
        <v>670</v>
      </c>
      <c r="K2" s="13"/>
      <c r="M2" s="13"/>
      <c r="O2" s="13"/>
    </row>
    <row r="3" spans="5:28" ht="15">
      <c r="E3" s="44"/>
      <c r="F3" s="44"/>
      <c r="G3" s="44"/>
      <c r="K3" s="13"/>
      <c r="M3" s="13"/>
      <c r="O3" s="13"/>
      <c r="W3" s="196"/>
      <c r="X3" s="196"/>
      <c r="Y3" s="196"/>
      <c r="Z3" s="196"/>
      <c r="AA3" s="196"/>
      <c r="AB3" s="196"/>
    </row>
    <row r="4" spans="1:28" ht="14.25">
      <c r="A4" s="242" t="s">
        <v>671</v>
      </c>
      <c r="B4" s="255"/>
      <c r="C4" s="255"/>
      <c r="D4" s="255"/>
      <c r="E4" s="255"/>
      <c r="F4" s="255"/>
      <c r="G4" s="255"/>
      <c r="H4" s="255"/>
      <c r="I4"/>
      <c r="J4" s="12"/>
      <c r="N4" s="12"/>
      <c r="W4" s="196"/>
      <c r="X4" s="196"/>
      <c r="Y4" s="196"/>
      <c r="Z4" s="196"/>
      <c r="AA4" s="196"/>
      <c r="AB4" s="196"/>
    </row>
    <row r="5" spans="1:28" ht="15">
      <c r="A5" s="255"/>
      <c r="B5" s="255"/>
      <c r="C5" s="255"/>
      <c r="D5" s="255"/>
      <c r="E5" s="255"/>
      <c r="F5" s="255"/>
      <c r="G5" s="255"/>
      <c r="H5" s="255"/>
      <c r="I5"/>
      <c r="J5" s="176"/>
      <c r="N5" s="176"/>
      <c r="W5" s="196"/>
      <c r="X5" s="196"/>
      <c r="Y5" s="196"/>
      <c r="Z5" s="196"/>
      <c r="AA5" s="196"/>
      <c r="AB5" s="196"/>
    </row>
    <row r="6" spans="1:28" ht="15">
      <c r="A6" s="255"/>
      <c r="B6" s="255"/>
      <c r="C6" s="255"/>
      <c r="D6" s="255"/>
      <c r="E6" s="255"/>
      <c r="F6" s="255"/>
      <c r="G6" s="255"/>
      <c r="H6" s="255"/>
      <c r="I6"/>
      <c r="J6" s="176"/>
      <c r="N6" s="176"/>
      <c r="R6" s="4"/>
      <c r="S6" s="4"/>
      <c r="T6" s="4"/>
      <c r="U6" s="4"/>
      <c r="V6" s="4"/>
      <c r="W6" s="197"/>
      <c r="X6" s="197"/>
      <c r="Y6" s="197"/>
      <c r="Z6" s="198"/>
      <c r="AA6" s="196"/>
      <c r="AB6" s="196"/>
    </row>
    <row r="7" spans="1:28" ht="14.25">
      <c r="A7" s="42"/>
      <c r="B7" s="42"/>
      <c r="C7" s="42"/>
      <c r="D7" s="13"/>
      <c r="E7" s="13"/>
      <c r="F7" s="13"/>
      <c r="G7" s="13"/>
      <c r="H7" s="42"/>
      <c r="I7" s="13"/>
      <c r="J7" s="3"/>
      <c r="N7" s="3"/>
      <c r="R7" s="5"/>
      <c r="S7" s="5"/>
      <c r="T7" s="5"/>
      <c r="U7" s="5"/>
      <c r="V7" s="5"/>
      <c r="W7" s="197"/>
      <c r="X7" s="197"/>
      <c r="Y7" s="197"/>
      <c r="Z7" s="198"/>
      <c r="AA7" s="196"/>
      <c r="AB7" s="196"/>
    </row>
    <row r="8" spans="1:28" s="125" customFormat="1" ht="135" customHeight="1">
      <c r="A8" s="152" t="s">
        <v>624</v>
      </c>
      <c r="B8" s="148" t="s">
        <v>641</v>
      </c>
      <c r="C8" s="153" t="s">
        <v>642</v>
      </c>
      <c r="D8" s="148" t="s">
        <v>625</v>
      </c>
      <c r="E8" s="148" t="s">
        <v>626</v>
      </c>
      <c r="F8" s="148" t="s">
        <v>669</v>
      </c>
      <c r="G8" s="153" t="s">
        <v>628</v>
      </c>
      <c r="H8" s="148" t="s">
        <v>627</v>
      </c>
      <c r="I8" s="148" t="s">
        <v>946</v>
      </c>
      <c r="J8" s="165" t="s">
        <v>658</v>
      </c>
      <c r="K8" s="221" t="s">
        <v>1334</v>
      </c>
      <c r="L8" s="184" t="s">
        <v>659</v>
      </c>
      <c r="M8" s="221" t="s">
        <v>1335</v>
      </c>
      <c r="N8" s="156" t="s">
        <v>660</v>
      </c>
      <c r="O8" s="221" t="s">
        <v>1336</v>
      </c>
      <c r="P8" s="156" t="s">
        <v>661</v>
      </c>
      <c r="Q8" s="221" t="s">
        <v>1337</v>
      </c>
      <c r="R8" s="156" t="s">
        <v>662</v>
      </c>
      <c r="S8" s="221" t="s">
        <v>1338</v>
      </c>
      <c r="T8" s="156" t="s">
        <v>663</v>
      </c>
      <c r="U8" s="221" t="s">
        <v>1339</v>
      </c>
      <c r="V8" s="156" t="s">
        <v>1340</v>
      </c>
      <c r="W8" s="199" t="s">
        <v>664</v>
      </c>
      <c r="X8" s="199" t="s">
        <v>665</v>
      </c>
      <c r="Y8" s="199" t="s">
        <v>666</v>
      </c>
      <c r="Z8" s="199" t="s">
        <v>667</v>
      </c>
      <c r="AA8" s="199" t="s">
        <v>668</v>
      </c>
      <c r="AB8" s="200" t="s">
        <v>1343</v>
      </c>
    </row>
    <row r="9" spans="1:29" ht="33" customHeight="1">
      <c r="A9" s="136"/>
      <c r="B9" s="72"/>
      <c r="C9" s="134"/>
      <c r="D9" s="150"/>
      <c r="E9" s="150"/>
      <c r="F9" s="72"/>
      <c r="G9" s="72"/>
      <c r="H9" s="63"/>
      <c r="I9" s="63"/>
      <c r="J9" s="185">
        <v>1</v>
      </c>
      <c r="K9" s="72"/>
      <c r="L9" s="185"/>
      <c r="M9" s="72"/>
      <c r="N9" s="72"/>
      <c r="O9" s="185"/>
      <c r="P9" s="72"/>
      <c r="Q9" s="185"/>
      <c r="R9" s="72"/>
      <c r="S9" s="185"/>
      <c r="T9" s="72"/>
      <c r="U9" s="185"/>
      <c r="V9" s="72"/>
      <c r="W9" s="201">
        <f>SUM(H9*L9)</f>
        <v>0</v>
      </c>
      <c r="X9" s="201">
        <f>SUM(H9*N9)</f>
        <v>0</v>
      </c>
      <c r="Y9" s="201">
        <f>SUM(H9*P9)</f>
        <v>0</v>
      </c>
      <c r="Z9" s="201">
        <f>SUM(H9*R9)</f>
        <v>0</v>
      </c>
      <c r="AA9" s="201">
        <f>SUM(H9*T9)</f>
        <v>0</v>
      </c>
      <c r="AB9" s="201">
        <f>SUM(H9*V9)</f>
        <v>0</v>
      </c>
      <c r="AC9" s="226">
        <f>W9+X9+Y9+Z9+AA9+AB9</f>
        <v>0</v>
      </c>
    </row>
    <row r="10" spans="1:29" ht="33" customHeight="1">
      <c r="A10" s="136"/>
      <c r="B10" s="72"/>
      <c r="C10" s="134"/>
      <c r="D10" s="151"/>
      <c r="E10" s="150"/>
      <c r="F10" s="72"/>
      <c r="G10" s="72"/>
      <c r="H10" s="63"/>
      <c r="I10" s="63"/>
      <c r="J10" s="185">
        <v>1</v>
      </c>
      <c r="K10" s="72"/>
      <c r="L10" s="185"/>
      <c r="M10" s="72"/>
      <c r="N10" s="72"/>
      <c r="O10" s="185"/>
      <c r="P10" s="72"/>
      <c r="Q10" s="185"/>
      <c r="R10" s="72"/>
      <c r="S10" s="185"/>
      <c r="T10" s="72"/>
      <c r="U10" s="185"/>
      <c r="V10" s="72"/>
      <c r="W10" s="201">
        <f aca="true" t="shared" si="0" ref="W10:W27">SUM(H10*L10)</f>
        <v>0</v>
      </c>
      <c r="X10" s="201">
        <f aca="true" t="shared" si="1" ref="X10:X27">SUM(H10*N10)</f>
        <v>0</v>
      </c>
      <c r="Y10" s="201">
        <f aca="true" t="shared" si="2" ref="Y10:Y27">SUM(H10*P10)</f>
        <v>0</v>
      </c>
      <c r="Z10" s="201">
        <f aca="true" t="shared" si="3" ref="Z10:Z27">SUM(H10*R10)</f>
        <v>0</v>
      </c>
      <c r="AA10" s="201">
        <f aca="true" t="shared" si="4" ref="AA10:AA27">SUM(H10*T10)</f>
        <v>0</v>
      </c>
      <c r="AB10" s="201">
        <f aca="true" t="shared" si="5" ref="AB10:AB27">SUM(H10*V10)</f>
        <v>0</v>
      </c>
      <c r="AC10" s="226">
        <f aca="true" t="shared" si="6" ref="AC10:AC27">W10+X10+Y10+Z10+AA10+AB10</f>
        <v>0</v>
      </c>
    </row>
    <row r="11" spans="1:29" ht="33" customHeight="1">
      <c r="A11" s="136"/>
      <c r="B11" s="72"/>
      <c r="C11" s="134"/>
      <c r="D11" s="151"/>
      <c r="E11" s="150"/>
      <c r="F11" s="72"/>
      <c r="G11" s="72"/>
      <c r="H11" s="63"/>
      <c r="I11" s="63"/>
      <c r="J11" s="185">
        <v>1</v>
      </c>
      <c r="K11" s="72"/>
      <c r="L11" s="185"/>
      <c r="M11" s="72"/>
      <c r="N11" s="72"/>
      <c r="O11" s="185"/>
      <c r="P11" s="72"/>
      <c r="Q11" s="185"/>
      <c r="R11" s="72"/>
      <c r="S11" s="185"/>
      <c r="T11" s="72"/>
      <c r="U11" s="185"/>
      <c r="V11" s="72"/>
      <c r="W11" s="201">
        <f t="shared" si="0"/>
        <v>0</v>
      </c>
      <c r="X11" s="201">
        <f t="shared" si="1"/>
        <v>0</v>
      </c>
      <c r="Y11" s="201">
        <f t="shared" si="2"/>
        <v>0</v>
      </c>
      <c r="Z11" s="201">
        <f t="shared" si="3"/>
        <v>0</v>
      </c>
      <c r="AA11" s="201">
        <f t="shared" si="4"/>
        <v>0</v>
      </c>
      <c r="AB11" s="201">
        <f t="shared" si="5"/>
        <v>0</v>
      </c>
      <c r="AC11" s="226">
        <f t="shared" si="6"/>
        <v>0</v>
      </c>
    </row>
    <row r="12" spans="1:29" ht="33" customHeight="1">
      <c r="A12" s="136"/>
      <c r="B12" s="72"/>
      <c r="C12" s="134"/>
      <c r="D12" s="151"/>
      <c r="E12" s="150"/>
      <c r="F12" s="72"/>
      <c r="G12" s="72"/>
      <c r="H12" s="63"/>
      <c r="I12" s="63"/>
      <c r="J12" s="185">
        <v>1</v>
      </c>
      <c r="K12" s="72"/>
      <c r="L12" s="185"/>
      <c r="M12" s="72"/>
      <c r="N12" s="72"/>
      <c r="O12" s="185"/>
      <c r="P12" s="72"/>
      <c r="Q12" s="185"/>
      <c r="R12" s="72"/>
      <c r="S12" s="185"/>
      <c r="T12" s="72"/>
      <c r="U12" s="185"/>
      <c r="V12" s="72"/>
      <c r="W12" s="201">
        <f t="shared" si="0"/>
        <v>0</v>
      </c>
      <c r="X12" s="201">
        <f t="shared" si="1"/>
        <v>0</v>
      </c>
      <c r="Y12" s="201">
        <f t="shared" si="2"/>
        <v>0</v>
      </c>
      <c r="Z12" s="201">
        <f t="shared" si="3"/>
        <v>0</v>
      </c>
      <c r="AA12" s="201">
        <f t="shared" si="4"/>
        <v>0</v>
      </c>
      <c r="AB12" s="201">
        <f t="shared" si="5"/>
        <v>0</v>
      </c>
      <c r="AC12" s="226">
        <f t="shared" si="6"/>
        <v>0</v>
      </c>
    </row>
    <row r="13" spans="1:29" ht="33" customHeight="1">
      <c r="A13" s="136"/>
      <c r="B13" s="72"/>
      <c r="C13" s="134"/>
      <c r="D13" s="151"/>
      <c r="E13" s="150"/>
      <c r="F13" s="72"/>
      <c r="G13" s="72"/>
      <c r="H13" s="63"/>
      <c r="I13" s="63"/>
      <c r="J13" s="185">
        <v>1</v>
      </c>
      <c r="K13" s="72"/>
      <c r="L13" s="185"/>
      <c r="M13" s="72"/>
      <c r="N13" s="72"/>
      <c r="O13" s="185"/>
      <c r="P13" s="72"/>
      <c r="Q13" s="185"/>
      <c r="R13" s="72"/>
      <c r="S13" s="185"/>
      <c r="T13" s="72"/>
      <c r="U13" s="185"/>
      <c r="V13" s="72"/>
      <c r="W13" s="201">
        <f t="shared" si="0"/>
        <v>0</v>
      </c>
      <c r="X13" s="201">
        <f t="shared" si="1"/>
        <v>0</v>
      </c>
      <c r="Y13" s="201">
        <f t="shared" si="2"/>
        <v>0</v>
      </c>
      <c r="Z13" s="201">
        <f t="shared" si="3"/>
        <v>0</v>
      </c>
      <c r="AA13" s="201">
        <f t="shared" si="4"/>
        <v>0</v>
      </c>
      <c r="AB13" s="201">
        <f t="shared" si="5"/>
        <v>0</v>
      </c>
      <c r="AC13" s="226">
        <f t="shared" si="6"/>
        <v>0</v>
      </c>
    </row>
    <row r="14" spans="1:29" ht="33" customHeight="1">
      <c r="A14" s="136"/>
      <c r="B14" s="72"/>
      <c r="C14" s="134"/>
      <c r="D14" s="151"/>
      <c r="E14" s="150"/>
      <c r="F14" s="72"/>
      <c r="G14" s="72"/>
      <c r="H14" s="63"/>
      <c r="I14" s="63"/>
      <c r="J14" s="185">
        <v>1</v>
      </c>
      <c r="K14" s="72"/>
      <c r="L14" s="185"/>
      <c r="M14" s="72"/>
      <c r="N14" s="72"/>
      <c r="O14" s="185"/>
      <c r="P14" s="72"/>
      <c r="Q14" s="185"/>
      <c r="R14" s="72"/>
      <c r="S14" s="185"/>
      <c r="T14" s="72"/>
      <c r="U14" s="185"/>
      <c r="V14" s="72"/>
      <c r="W14" s="201">
        <f t="shared" si="0"/>
        <v>0</v>
      </c>
      <c r="X14" s="201">
        <f t="shared" si="1"/>
        <v>0</v>
      </c>
      <c r="Y14" s="201">
        <f t="shared" si="2"/>
        <v>0</v>
      </c>
      <c r="Z14" s="201">
        <f t="shared" si="3"/>
        <v>0</v>
      </c>
      <c r="AA14" s="201">
        <f t="shared" si="4"/>
        <v>0</v>
      </c>
      <c r="AB14" s="201">
        <f t="shared" si="5"/>
        <v>0</v>
      </c>
      <c r="AC14" s="226">
        <f t="shared" si="6"/>
        <v>0</v>
      </c>
    </row>
    <row r="15" spans="1:29" ht="33" customHeight="1">
      <c r="A15" s="136"/>
      <c r="B15" s="72"/>
      <c r="C15" s="134"/>
      <c r="D15" s="151"/>
      <c r="E15" s="150"/>
      <c r="F15" s="72"/>
      <c r="G15" s="72"/>
      <c r="H15" s="63"/>
      <c r="I15" s="63"/>
      <c r="J15" s="185">
        <v>1</v>
      </c>
      <c r="K15" s="72"/>
      <c r="L15" s="185"/>
      <c r="M15" s="72"/>
      <c r="N15" s="72"/>
      <c r="O15" s="185"/>
      <c r="P15" s="72"/>
      <c r="Q15" s="185"/>
      <c r="R15" s="72"/>
      <c r="S15" s="185"/>
      <c r="T15" s="72"/>
      <c r="U15" s="185"/>
      <c r="V15" s="72"/>
      <c r="W15" s="201">
        <f t="shared" si="0"/>
        <v>0</v>
      </c>
      <c r="X15" s="201">
        <f t="shared" si="1"/>
        <v>0</v>
      </c>
      <c r="Y15" s="201">
        <f t="shared" si="2"/>
        <v>0</v>
      </c>
      <c r="Z15" s="201">
        <f t="shared" si="3"/>
        <v>0</v>
      </c>
      <c r="AA15" s="201">
        <f t="shared" si="4"/>
        <v>0</v>
      </c>
      <c r="AB15" s="201">
        <f t="shared" si="5"/>
        <v>0</v>
      </c>
      <c r="AC15" s="226">
        <f t="shared" si="6"/>
        <v>0</v>
      </c>
    </row>
    <row r="16" spans="1:29" ht="33" customHeight="1">
      <c r="A16" s="136"/>
      <c r="B16" s="72"/>
      <c r="C16" s="134"/>
      <c r="D16" s="151"/>
      <c r="E16" s="150"/>
      <c r="F16" s="72"/>
      <c r="G16" s="72"/>
      <c r="H16" s="63"/>
      <c r="I16" s="63"/>
      <c r="J16" s="185">
        <v>1</v>
      </c>
      <c r="K16" s="72"/>
      <c r="L16" s="185"/>
      <c r="M16" s="72"/>
      <c r="N16" s="72"/>
      <c r="O16" s="185"/>
      <c r="P16" s="72"/>
      <c r="Q16" s="185"/>
      <c r="R16" s="72"/>
      <c r="S16" s="185"/>
      <c r="T16" s="72"/>
      <c r="U16" s="185"/>
      <c r="V16" s="72"/>
      <c r="W16" s="201">
        <f t="shared" si="0"/>
        <v>0</v>
      </c>
      <c r="X16" s="201">
        <f t="shared" si="1"/>
        <v>0</v>
      </c>
      <c r="Y16" s="201">
        <f t="shared" si="2"/>
        <v>0</v>
      </c>
      <c r="Z16" s="201">
        <f t="shared" si="3"/>
        <v>0</v>
      </c>
      <c r="AA16" s="201">
        <f t="shared" si="4"/>
        <v>0</v>
      </c>
      <c r="AB16" s="201">
        <f t="shared" si="5"/>
        <v>0</v>
      </c>
      <c r="AC16" s="226">
        <f t="shared" si="6"/>
        <v>0</v>
      </c>
    </row>
    <row r="17" spans="1:29" s="46" customFormat="1" ht="33" customHeight="1">
      <c r="A17" s="136"/>
      <c r="B17" s="72"/>
      <c r="C17" s="134"/>
      <c r="D17" s="151"/>
      <c r="E17" s="150"/>
      <c r="F17" s="72"/>
      <c r="G17" s="72"/>
      <c r="H17" s="63"/>
      <c r="I17" s="63"/>
      <c r="J17" s="185">
        <v>1</v>
      </c>
      <c r="K17" s="72"/>
      <c r="L17" s="185"/>
      <c r="M17" s="72"/>
      <c r="N17" s="72"/>
      <c r="O17" s="185"/>
      <c r="P17" s="72"/>
      <c r="Q17" s="185"/>
      <c r="R17" s="72"/>
      <c r="S17" s="185"/>
      <c r="T17" s="72"/>
      <c r="U17" s="185"/>
      <c r="V17" s="72"/>
      <c r="W17" s="201">
        <f t="shared" si="0"/>
        <v>0</v>
      </c>
      <c r="X17" s="201">
        <f t="shared" si="1"/>
        <v>0</v>
      </c>
      <c r="Y17" s="201">
        <f t="shared" si="2"/>
        <v>0</v>
      </c>
      <c r="Z17" s="201">
        <f t="shared" si="3"/>
        <v>0</v>
      </c>
      <c r="AA17" s="201">
        <f t="shared" si="4"/>
        <v>0</v>
      </c>
      <c r="AB17" s="201">
        <f t="shared" si="5"/>
        <v>0</v>
      </c>
      <c r="AC17" s="226">
        <f t="shared" si="6"/>
        <v>0</v>
      </c>
    </row>
    <row r="18" spans="1:29" s="46" customFormat="1" ht="33" customHeight="1">
      <c r="A18" s="136"/>
      <c r="B18" s="72"/>
      <c r="C18" s="134"/>
      <c r="D18" s="151"/>
      <c r="E18" s="150"/>
      <c r="F18" s="72"/>
      <c r="G18" s="72"/>
      <c r="H18" s="63"/>
      <c r="I18" s="63"/>
      <c r="J18" s="185">
        <v>1</v>
      </c>
      <c r="K18" s="72"/>
      <c r="L18" s="185"/>
      <c r="M18" s="72"/>
      <c r="N18" s="72"/>
      <c r="O18" s="185"/>
      <c r="P18" s="72"/>
      <c r="Q18" s="185"/>
      <c r="R18" s="72"/>
      <c r="S18" s="185"/>
      <c r="T18" s="72"/>
      <c r="U18" s="185"/>
      <c r="V18" s="72"/>
      <c r="W18" s="201">
        <f t="shared" si="0"/>
        <v>0</v>
      </c>
      <c r="X18" s="201">
        <f t="shared" si="1"/>
        <v>0</v>
      </c>
      <c r="Y18" s="201">
        <f t="shared" si="2"/>
        <v>0</v>
      </c>
      <c r="Z18" s="201">
        <f t="shared" si="3"/>
        <v>0</v>
      </c>
      <c r="AA18" s="201">
        <f t="shared" si="4"/>
        <v>0</v>
      </c>
      <c r="AB18" s="201">
        <f t="shared" si="5"/>
        <v>0</v>
      </c>
      <c r="AC18" s="226">
        <f t="shared" si="6"/>
        <v>0</v>
      </c>
    </row>
    <row r="19" spans="1:29" ht="33" customHeight="1">
      <c r="A19" s="136"/>
      <c r="B19" s="72"/>
      <c r="C19" s="134"/>
      <c r="D19" s="151"/>
      <c r="E19" s="150"/>
      <c r="F19" s="72"/>
      <c r="G19" s="72"/>
      <c r="H19" s="63"/>
      <c r="I19" s="63"/>
      <c r="J19" s="185">
        <v>1</v>
      </c>
      <c r="K19" s="72"/>
      <c r="L19" s="185"/>
      <c r="M19" s="72"/>
      <c r="N19" s="72"/>
      <c r="O19" s="185"/>
      <c r="P19" s="72"/>
      <c r="Q19" s="185"/>
      <c r="R19" s="72"/>
      <c r="S19" s="185"/>
      <c r="T19" s="72"/>
      <c r="U19" s="185"/>
      <c r="V19" s="72"/>
      <c r="W19" s="201">
        <f t="shared" si="0"/>
        <v>0</v>
      </c>
      <c r="X19" s="201">
        <f t="shared" si="1"/>
        <v>0</v>
      </c>
      <c r="Y19" s="201">
        <f t="shared" si="2"/>
        <v>0</v>
      </c>
      <c r="Z19" s="201">
        <f t="shared" si="3"/>
        <v>0</v>
      </c>
      <c r="AA19" s="201">
        <f t="shared" si="4"/>
        <v>0</v>
      </c>
      <c r="AB19" s="201">
        <f t="shared" si="5"/>
        <v>0</v>
      </c>
      <c r="AC19" s="226">
        <f t="shared" si="6"/>
        <v>0</v>
      </c>
    </row>
    <row r="20" spans="1:29" ht="33" customHeight="1">
      <c r="A20" s="136"/>
      <c r="B20" s="72"/>
      <c r="C20" s="134"/>
      <c r="D20" s="151"/>
      <c r="E20" s="150"/>
      <c r="F20" s="72"/>
      <c r="G20" s="72"/>
      <c r="H20" s="63"/>
      <c r="I20" s="63"/>
      <c r="J20" s="185">
        <v>1</v>
      </c>
      <c r="K20" s="72"/>
      <c r="L20" s="185"/>
      <c r="M20" s="72"/>
      <c r="N20" s="72"/>
      <c r="O20" s="185"/>
      <c r="P20" s="72"/>
      <c r="Q20" s="185"/>
      <c r="R20" s="72"/>
      <c r="S20" s="185"/>
      <c r="T20" s="72"/>
      <c r="U20" s="185"/>
      <c r="V20" s="72"/>
      <c r="W20" s="201">
        <f t="shared" si="0"/>
        <v>0</v>
      </c>
      <c r="X20" s="201">
        <f t="shared" si="1"/>
        <v>0</v>
      </c>
      <c r="Y20" s="201">
        <f t="shared" si="2"/>
        <v>0</v>
      </c>
      <c r="Z20" s="201">
        <f t="shared" si="3"/>
        <v>0</v>
      </c>
      <c r="AA20" s="201">
        <f t="shared" si="4"/>
        <v>0</v>
      </c>
      <c r="AB20" s="201">
        <f t="shared" si="5"/>
        <v>0</v>
      </c>
      <c r="AC20" s="226">
        <f t="shared" si="6"/>
        <v>0</v>
      </c>
    </row>
    <row r="21" spans="1:29" ht="33" customHeight="1">
      <c r="A21" s="136"/>
      <c r="B21" s="72"/>
      <c r="C21" s="134"/>
      <c r="D21" s="151"/>
      <c r="E21" s="150"/>
      <c r="F21" s="72"/>
      <c r="G21" s="72"/>
      <c r="H21" s="63"/>
      <c r="I21" s="63"/>
      <c r="J21" s="185">
        <v>1</v>
      </c>
      <c r="K21" s="72"/>
      <c r="L21" s="185"/>
      <c r="M21" s="72"/>
      <c r="N21" s="72"/>
      <c r="O21" s="185"/>
      <c r="P21" s="72"/>
      <c r="Q21" s="185"/>
      <c r="R21" s="72"/>
      <c r="S21" s="185"/>
      <c r="T21" s="72"/>
      <c r="U21" s="185"/>
      <c r="V21" s="72"/>
      <c r="W21" s="201">
        <f t="shared" si="0"/>
        <v>0</v>
      </c>
      <c r="X21" s="201">
        <f t="shared" si="1"/>
        <v>0</v>
      </c>
      <c r="Y21" s="201">
        <f t="shared" si="2"/>
        <v>0</v>
      </c>
      <c r="Z21" s="201">
        <f t="shared" si="3"/>
        <v>0</v>
      </c>
      <c r="AA21" s="201">
        <f t="shared" si="4"/>
        <v>0</v>
      </c>
      <c r="AB21" s="201">
        <f t="shared" si="5"/>
        <v>0</v>
      </c>
      <c r="AC21" s="226">
        <f t="shared" si="6"/>
        <v>0</v>
      </c>
    </row>
    <row r="22" spans="1:29" ht="33" customHeight="1">
      <c r="A22" s="136"/>
      <c r="B22" s="72"/>
      <c r="C22" s="134"/>
      <c r="D22" s="151"/>
      <c r="E22" s="150"/>
      <c r="F22" s="72"/>
      <c r="G22" s="72"/>
      <c r="H22" s="63"/>
      <c r="I22" s="63"/>
      <c r="J22" s="185">
        <v>1</v>
      </c>
      <c r="K22" s="72"/>
      <c r="L22" s="185"/>
      <c r="M22" s="72"/>
      <c r="N22" s="72"/>
      <c r="O22" s="185"/>
      <c r="P22" s="72"/>
      <c r="Q22" s="185"/>
      <c r="R22" s="72"/>
      <c r="S22" s="185"/>
      <c r="T22" s="72"/>
      <c r="U22" s="185"/>
      <c r="V22" s="72"/>
      <c r="W22" s="201">
        <f t="shared" si="0"/>
        <v>0</v>
      </c>
      <c r="X22" s="201">
        <f t="shared" si="1"/>
        <v>0</v>
      </c>
      <c r="Y22" s="201">
        <f t="shared" si="2"/>
        <v>0</v>
      </c>
      <c r="Z22" s="201">
        <f t="shared" si="3"/>
        <v>0</v>
      </c>
      <c r="AA22" s="201">
        <f t="shared" si="4"/>
        <v>0</v>
      </c>
      <c r="AB22" s="201">
        <f t="shared" si="5"/>
        <v>0</v>
      </c>
      <c r="AC22" s="226">
        <f t="shared" si="6"/>
        <v>0</v>
      </c>
    </row>
    <row r="23" spans="1:29" ht="33" customHeight="1">
      <c r="A23" s="136"/>
      <c r="B23" s="72"/>
      <c r="C23" s="134"/>
      <c r="D23" s="151"/>
      <c r="E23" s="150"/>
      <c r="F23" s="72"/>
      <c r="G23" s="72"/>
      <c r="H23" s="63"/>
      <c r="I23" s="63"/>
      <c r="J23" s="185">
        <v>1</v>
      </c>
      <c r="K23" s="72"/>
      <c r="L23" s="185"/>
      <c r="M23" s="72"/>
      <c r="N23" s="72"/>
      <c r="O23" s="185"/>
      <c r="P23" s="72"/>
      <c r="Q23" s="185"/>
      <c r="R23" s="72"/>
      <c r="S23" s="185"/>
      <c r="T23" s="72"/>
      <c r="U23" s="185"/>
      <c r="V23" s="72"/>
      <c r="W23" s="201">
        <f t="shared" si="0"/>
        <v>0</v>
      </c>
      <c r="X23" s="201">
        <f t="shared" si="1"/>
        <v>0</v>
      </c>
      <c r="Y23" s="201">
        <f t="shared" si="2"/>
        <v>0</v>
      </c>
      <c r="Z23" s="201">
        <f t="shared" si="3"/>
        <v>0</v>
      </c>
      <c r="AA23" s="201">
        <f t="shared" si="4"/>
        <v>0</v>
      </c>
      <c r="AB23" s="201">
        <f t="shared" si="5"/>
        <v>0</v>
      </c>
      <c r="AC23" s="226">
        <f t="shared" si="6"/>
        <v>0</v>
      </c>
    </row>
    <row r="24" spans="1:29" ht="33" customHeight="1">
      <c r="A24" s="136"/>
      <c r="B24" s="72"/>
      <c r="C24" s="134"/>
      <c r="D24" s="151"/>
      <c r="E24" s="150"/>
      <c r="F24" s="72"/>
      <c r="G24" s="72"/>
      <c r="H24" s="63"/>
      <c r="I24" s="63"/>
      <c r="J24" s="185">
        <v>1</v>
      </c>
      <c r="K24" s="72"/>
      <c r="L24" s="185"/>
      <c r="M24" s="72"/>
      <c r="N24" s="72"/>
      <c r="O24" s="185"/>
      <c r="P24" s="72"/>
      <c r="Q24" s="185"/>
      <c r="R24" s="72"/>
      <c r="S24" s="185"/>
      <c r="T24" s="72"/>
      <c r="U24" s="185"/>
      <c r="V24" s="72"/>
      <c r="W24" s="201">
        <f t="shared" si="0"/>
        <v>0</v>
      </c>
      <c r="X24" s="201">
        <f t="shared" si="1"/>
        <v>0</v>
      </c>
      <c r="Y24" s="201">
        <f t="shared" si="2"/>
        <v>0</v>
      </c>
      <c r="Z24" s="201">
        <f t="shared" si="3"/>
        <v>0</v>
      </c>
      <c r="AA24" s="201">
        <f t="shared" si="4"/>
        <v>0</v>
      </c>
      <c r="AB24" s="201">
        <f t="shared" si="5"/>
        <v>0</v>
      </c>
      <c r="AC24" s="226">
        <f t="shared" si="6"/>
        <v>0</v>
      </c>
    </row>
    <row r="25" spans="1:29" ht="33" customHeight="1">
      <c r="A25" s="136"/>
      <c r="B25" s="72"/>
      <c r="C25" s="134"/>
      <c r="D25" s="151"/>
      <c r="E25" s="150"/>
      <c r="F25" s="72"/>
      <c r="G25" s="72"/>
      <c r="H25" s="63"/>
      <c r="I25" s="63"/>
      <c r="J25" s="185">
        <v>1</v>
      </c>
      <c r="K25" s="72"/>
      <c r="L25" s="185"/>
      <c r="M25" s="72"/>
      <c r="N25" s="72"/>
      <c r="O25" s="185"/>
      <c r="P25" s="72"/>
      <c r="Q25" s="185"/>
      <c r="R25" s="72"/>
      <c r="S25" s="185"/>
      <c r="T25" s="72"/>
      <c r="U25" s="185"/>
      <c r="V25" s="72"/>
      <c r="W25" s="201">
        <f t="shared" si="0"/>
        <v>0</v>
      </c>
      <c r="X25" s="201">
        <f t="shared" si="1"/>
        <v>0</v>
      </c>
      <c r="Y25" s="201">
        <f t="shared" si="2"/>
        <v>0</v>
      </c>
      <c r="Z25" s="201">
        <f t="shared" si="3"/>
        <v>0</v>
      </c>
      <c r="AA25" s="201">
        <f t="shared" si="4"/>
        <v>0</v>
      </c>
      <c r="AB25" s="201">
        <f t="shared" si="5"/>
        <v>0</v>
      </c>
      <c r="AC25" s="226">
        <f t="shared" si="6"/>
        <v>0</v>
      </c>
    </row>
    <row r="26" spans="1:29" ht="33" customHeight="1">
      <c r="A26" s="136"/>
      <c r="B26" s="72"/>
      <c r="C26" s="134"/>
      <c r="D26" s="151"/>
      <c r="E26" s="150"/>
      <c r="F26" s="72"/>
      <c r="G26" s="72"/>
      <c r="H26" s="63"/>
      <c r="I26" s="63"/>
      <c r="J26" s="185">
        <v>1</v>
      </c>
      <c r="K26" s="72"/>
      <c r="L26" s="185"/>
      <c r="M26" s="72"/>
      <c r="N26" s="72"/>
      <c r="O26" s="185"/>
      <c r="P26" s="72"/>
      <c r="Q26" s="185"/>
      <c r="R26" s="72"/>
      <c r="S26" s="185"/>
      <c r="T26" s="72"/>
      <c r="U26" s="185"/>
      <c r="V26" s="72"/>
      <c r="W26" s="201">
        <f t="shared" si="0"/>
        <v>0</v>
      </c>
      <c r="X26" s="201">
        <f t="shared" si="1"/>
        <v>0</v>
      </c>
      <c r="Y26" s="201">
        <f t="shared" si="2"/>
        <v>0</v>
      </c>
      <c r="Z26" s="201">
        <f t="shared" si="3"/>
        <v>0</v>
      </c>
      <c r="AA26" s="201">
        <f t="shared" si="4"/>
        <v>0</v>
      </c>
      <c r="AB26" s="201">
        <f t="shared" si="5"/>
        <v>0</v>
      </c>
      <c r="AC26" s="226">
        <f t="shared" si="6"/>
        <v>0</v>
      </c>
    </row>
    <row r="27" spans="1:29" ht="33" customHeight="1">
      <c r="A27" s="136"/>
      <c r="B27" s="72"/>
      <c r="C27" s="134"/>
      <c r="D27" s="151"/>
      <c r="E27" s="150"/>
      <c r="F27" s="72"/>
      <c r="G27" s="72"/>
      <c r="H27" s="63"/>
      <c r="I27" s="63"/>
      <c r="J27" s="185">
        <v>1</v>
      </c>
      <c r="K27" s="72"/>
      <c r="L27" s="185"/>
      <c r="M27" s="72"/>
      <c r="N27" s="72"/>
      <c r="O27" s="185"/>
      <c r="P27" s="72"/>
      <c r="Q27" s="185"/>
      <c r="R27" s="72"/>
      <c r="S27" s="185"/>
      <c r="T27" s="72"/>
      <c r="U27" s="185"/>
      <c r="V27" s="72"/>
      <c r="W27" s="201">
        <f t="shared" si="0"/>
        <v>0</v>
      </c>
      <c r="X27" s="201">
        <f t="shared" si="1"/>
        <v>0</v>
      </c>
      <c r="Y27" s="201">
        <f t="shared" si="2"/>
        <v>0</v>
      </c>
      <c r="Z27" s="201">
        <f t="shared" si="3"/>
        <v>0</v>
      </c>
      <c r="AA27" s="201">
        <f t="shared" si="4"/>
        <v>0</v>
      </c>
      <c r="AB27" s="201">
        <f t="shared" si="5"/>
        <v>0</v>
      </c>
      <c r="AC27" s="226">
        <f t="shared" si="6"/>
        <v>0</v>
      </c>
    </row>
    <row r="28" spans="1:29" ht="33" customHeight="1">
      <c r="A28" s="133"/>
      <c r="B28" s="73"/>
      <c r="C28" s="135"/>
      <c r="D28" s="135"/>
      <c r="E28" s="73"/>
      <c r="F28" s="154"/>
      <c r="G28" s="42"/>
      <c r="H28" s="34">
        <f>SUM(H9:H27)</f>
        <v>0</v>
      </c>
      <c r="I28" s="34"/>
      <c r="J28" s="185"/>
      <c r="K28" s="72"/>
      <c r="L28" s="185"/>
      <c r="M28" s="72"/>
      <c r="N28" s="72"/>
      <c r="O28" s="185"/>
      <c r="P28" s="72"/>
      <c r="Q28" s="185"/>
      <c r="R28" s="72"/>
      <c r="S28" s="185"/>
      <c r="T28" s="72"/>
      <c r="U28" s="185"/>
      <c r="V28" s="72"/>
      <c r="W28" s="201"/>
      <c r="X28" s="201"/>
      <c r="Y28" s="201"/>
      <c r="Z28" s="201"/>
      <c r="AA28" s="201"/>
      <c r="AB28" s="201"/>
      <c r="AC28" s="225"/>
    </row>
    <row r="29" spans="1:29" ht="16.5">
      <c r="A29" s="13"/>
      <c r="B29" s="13"/>
      <c r="E29" s="13"/>
      <c r="F29" s="13"/>
      <c r="J29" s="185" t="s">
        <v>797</v>
      </c>
      <c r="K29" s="72"/>
      <c r="L29" s="185"/>
      <c r="M29" s="72"/>
      <c r="N29" s="59"/>
      <c r="O29" s="185"/>
      <c r="P29" s="72"/>
      <c r="Q29" s="185"/>
      <c r="R29" s="72"/>
      <c r="S29" s="185"/>
      <c r="T29" s="72"/>
      <c r="U29" s="185"/>
      <c r="V29" s="72"/>
      <c r="W29" s="190"/>
      <c r="X29" s="190"/>
      <c r="Y29" s="190"/>
      <c r="Z29" s="190"/>
      <c r="AA29" s="190"/>
      <c r="AB29" s="190"/>
      <c r="AC29" s="225"/>
    </row>
    <row r="30" spans="2:29" ht="16.5">
      <c r="B30" s="13"/>
      <c r="E30" s="13"/>
      <c r="F30" s="13"/>
      <c r="J30" s="185" t="s">
        <v>2</v>
      </c>
      <c r="K30" s="155"/>
      <c r="L30" s="186"/>
      <c r="M30" s="155"/>
      <c r="N30" s="53"/>
      <c r="O30" s="186"/>
      <c r="P30" s="155"/>
      <c r="Q30" s="186"/>
      <c r="R30" s="155"/>
      <c r="S30" s="186"/>
      <c r="T30" s="155"/>
      <c r="U30" s="186"/>
      <c r="V30" s="155"/>
      <c r="W30" s="191"/>
      <c r="X30" s="191"/>
      <c r="Y30" s="191"/>
      <c r="Z30" s="191"/>
      <c r="AA30" s="191"/>
      <c r="AB30" s="191"/>
      <c r="AC30" s="225"/>
    </row>
    <row r="31" spans="10:28" ht="16.5">
      <c r="J31" s="181"/>
      <c r="N31" s="181"/>
      <c r="Q31" s="3"/>
      <c r="R31" s="3"/>
      <c r="S31" s="3"/>
      <c r="T31" s="3"/>
      <c r="U31" s="3"/>
      <c r="V31" s="3"/>
      <c r="W31" s="189"/>
      <c r="X31" s="189"/>
      <c r="Y31" s="189"/>
      <c r="Z31" s="189"/>
      <c r="AA31" s="189"/>
      <c r="AB31" s="189"/>
    </row>
    <row r="32" spans="10:19" ht="14.25">
      <c r="J32" s="3"/>
      <c r="N32" s="3"/>
      <c r="R32" s="1"/>
      <c r="S32" s="1"/>
    </row>
    <row r="33" spans="17:19" ht="14.25">
      <c r="Q33" s="6"/>
      <c r="S33" s="1"/>
    </row>
    <row r="34" spans="17:19" ht="14.25">
      <c r="Q34" s="6"/>
      <c r="S34" s="1"/>
    </row>
    <row r="35" spans="17:19" ht="14.25">
      <c r="Q35" s="6"/>
      <c r="S35" s="1"/>
    </row>
    <row r="36" spans="17:19" ht="14.25">
      <c r="Q36" s="6"/>
      <c r="S36" s="1"/>
    </row>
    <row r="37" spans="17:19" ht="14.25">
      <c r="Q37" s="6"/>
      <c r="S37" s="1"/>
    </row>
    <row r="55" ht="48.75" customHeight="1"/>
  </sheetData>
  <sheetProtection formatColumns="0" formatRows="0"/>
  <mergeCells count="1">
    <mergeCell ref="A4:H6"/>
  </mergeCells>
  <dataValidations count="6">
    <dataValidation type="list" allowBlank="1" showInputMessage="1" showErrorMessage="1" sqref="G9:G27">
      <formula1>Equip</formula1>
    </dataValidation>
    <dataValidation type="list" allowBlank="1" showInputMessage="1" showErrorMessage="1" sqref="B9:B27">
      <formula1>Lease</formula1>
    </dataValidation>
    <dataValidation type="list" allowBlank="1" showInputMessage="1" showErrorMessage="1" sqref="A9:A27">
      <formula1>Computer_Accounts</formula1>
    </dataValidation>
    <dataValidation type="list" allowBlank="1" showInputMessage="1" showErrorMessage="1" sqref="E9:E27">
      <formula1>Cost_Type</formula1>
    </dataValidation>
    <dataValidation type="list" allowBlank="1" showInputMessage="1" showErrorMessage="1" sqref="F9:F27">
      <formula1>Transaction_Type</formula1>
    </dataValidation>
    <dataValidation type="list" allowBlank="1" showInputMessage="1" showErrorMessage="1" sqref="K9:K28 V9:V28 T9:T28 R9:R28 P9:P28 N9:N28">
      <formula1>Goal_Strategy</formula1>
    </dataValidation>
  </dataValidations>
  <printOptions/>
  <pageMargins left="0.17" right="0.17" top="0.44" bottom="0.75" header="0.22" footer="0.5"/>
  <pageSetup fitToHeight="1" fitToWidth="1" horizontalDpi="300" verticalDpi="300" orientation="landscape" scale="30" r:id="rId1"/>
  <headerFooter alignWithMargins="0">
    <oddFooter>&amp;R&amp;D  &amp;F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37"/>
  <sheetViews>
    <sheetView showGridLines="0" zoomScalePageLayoutView="0" workbookViewId="0" topLeftCell="L9">
      <selection activeCell="AF10" sqref="AF10:AF33"/>
    </sheetView>
  </sheetViews>
  <sheetFormatPr defaultColWidth="9.33203125" defaultRowHeight="12.75"/>
  <cols>
    <col min="1" max="1" width="23.16015625" style="12" customWidth="1"/>
    <col min="2" max="2" width="20" style="12" customWidth="1"/>
    <col min="3" max="3" width="21.16015625" style="12" customWidth="1"/>
    <col min="4" max="4" width="32.5" style="12" customWidth="1"/>
    <col min="5" max="5" width="18.83203125" style="12" customWidth="1"/>
    <col min="6" max="6" width="40.33203125" style="12" customWidth="1"/>
    <col min="7" max="7" width="31" style="12" customWidth="1"/>
    <col min="8" max="8" width="18.83203125" style="12" customWidth="1"/>
    <col min="9" max="9" width="14.33203125" style="12" customWidth="1"/>
    <col min="10" max="10" width="21.83203125" style="12" customWidth="1"/>
    <col min="11" max="11" width="27.5" style="12" customWidth="1"/>
    <col min="12" max="12" width="15.16015625" style="12" customWidth="1"/>
    <col min="13" max="13" width="20.16015625" style="1" customWidth="1"/>
    <col min="14" max="14" width="26.5" style="12" customWidth="1"/>
    <col min="15" max="15" width="14.16015625" style="183" customWidth="1"/>
    <col min="16" max="16" width="23.33203125" style="1" customWidth="1"/>
    <col min="17" max="17" width="14.5" style="12" customWidth="1"/>
    <col min="18" max="18" width="20.5" style="12" customWidth="1"/>
    <col min="19" max="19" width="9.33203125" style="1" customWidth="1"/>
    <col min="20" max="20" width="22.66015625" style="6" customWidth="1"/>
    <col min="21" max="21" width="9.33203125" style="6" customWidth="1"/>
    <col min="22" max="22" width="23.5" style="1" customWidth="1"/>
    <col min="23" max="23" width="9.33203125" style="1" customWidth="1"/>
    <col min="24" max="24" width="26.16015625" style="1" customWidth="1"/>
    <col min="25" max="25" width="9.33203125" style="1" customWidth="1"/>
    <col min="26" max="31" width="9.33203125" style="187" customWidth="1"/>
    <col min="32" max="16384" width="9.33203125" style="12" customWidth="1"/>
  </cols>
  <sheetData>
    <row r="1" spans="1:17" ht="15">
      <c r="A1" s="10" t="s">
        <v>5</v>
      </c>
      <c r="B1" s="10"/>
      <c r="C1" s="10"/>
      <c r="F1" s="10"/>
      <c r="G1" s="10"/>
      <c r="H1" s="10"/>
      <c r="I1" s="10"/>
      <c r="L1" s="13"/>
      <c r="N1" s="13"/>
      <c r="Q1" s="13"/>
    </row>
    <row r="2" spans="1:17" ht="15">
      <c r="A2" s="10" t="s">
        <v>8</v>
      </c>
      <c r="D2" s="10" t="s">
        <v>18</v>
      </c>
      <c r="F2" s="10"/>
      <c r="G2" s="10"/>
      <c r="H2" s="10"/>
      <c r="I2" s="10"/>
      <c r="L2" s="13"/>
      <c r="N2" s="13"/>
      <c r="Q2" s="13"/>
    </row>
    <row r="3" spans="5:31" ht="6" customHeight="1">
      <c r="E3" s="44"/>
      <c r="F3" s="44"/>
      <c r="G3" s="45"/>
      <c r="H3" s="10"/>
      <c r="I3" s="10"/>
      <c r="N3" s="13"/>
      <c r="Q3" s="13"/>
      <c r="Z3" s="196"/>
      <c r="AA3" s="196"/>
      <c r="AB3" s="196"/>
      <c r="AC3" s="196"/>
      <c r="AD3" s="196"/>
      <c r="AE3" s="196"/>
    </row>
    <row r="4" spans="1:31" ht="14.25">
      <c r="A4" s="242" t="s">
        <v>44</v>
      </c>
      <c r="B4" s="252"/>
      <c r="C4" s="252"/>
      <c r="D4" s="252"/>
      <c r="E4" s="252"/>
      <c r="F4" s="252"/>
      <c r="G4" s="252"/>
      <c r="H4" s="252"/>
      <c r="I4" s="252"/>
      <c r="J4" s="252"/>
      <c r="K4" s="252"/>
      <c r="L4" s="257"/>
      <c r="M4" s="257"/>
      <c r="P4" s="12"/>
      <c r="Z4" s="196"/>
      <c r="AA4" s="196"/>
      <c r="AB4" s="196"/>
      <c r="AC4" s="196"/>
      <c r="AD4" s="196"/>
      <c r="AE4" s="196"/>
    </row>
    <row r="5" spans="1:31" ht="15">
      <c r="A5" s="252"/>
      <c r="B5" s="252"/>
      <c r="C5" s="252"/>
      <c r="D5" s="252"/>
      <c r="E5" s="252"/>
      <c r="F5" s="252"/>
      <c r="G5" s="252"/>
      <c r="H5" s="252"/>
      <c r="I5" s="252"/>
      <c r="J5" s="252"/>
      <c r="K5" s="252"/>
      <c r="L5" s="257"/>
      <c r="M5" s="257"/>
      <c r="P5" s="176"/>
      <c r="Z5" s="196"/>
      <c r="AA5" s="196"/>
      <c r="AB5" s="196"/>
      <c r="AC5" s="196"/>
      <c r="AD5" s="196"/>
      <c r="AE5" s="196"/>
    </row>
    <row r="6" spans="1:31" ht="21.75" customHeight="1">
      <c r="A6" s="252"/>
      <c r="B6" s="252"/>
      <c r="C6" s="252"/>
      <c r="D6" s="252"/>
      <c r="E6" s="252"/>
      <c r="F6" s="252"/>
      <c r="G6" s="252"/>
      <c r="H6" s="252"/>
      <c r="I6" s="252"/>
      <c r="J6" s="252"/>
      <c r="K6" s="252"/>
      <c r="L6" s="257"/>
      <c r="M6" s="257"/>
      <c r="P6" s="176"/>
      <c r="T6" s="4"/>
      <c r="U6" s="4"/>
      <c r="V6" s="4"/>
      <c r="W6" s="4"/>
      <c r="X6" s="4"/>
      <c r="Y6" s="4"/>
      <c r="Z6" s="197"/>
      <c r="AA6" s="197"/>
      <c r="AB6" s="197"/>
      <c r="AC6" s="198"/>
      <c r="AD6" s="196"/>
      <c r="AE6" s="196"/>
    </row>
    <row r="7" spans="1:31" ht="14.25">
      <c r="A7" s="13"/>
      <c r="B7" s="13"/>
      <c r="C7" s="13"/>
      <c r="D7" s="13"/>
      <c r="E7" s="13"/>
      <c r="F7" s="13"/>
      <c r="G7" s="13"/>
      <c r="H7" s="13"/>
      <c r="I7" s="13"/>
      <c r="J7" s="13"/>
      <c r="K7" s="13"/>
      <c r="L7" s="13"/>
      <c r="M7" s="3"/>
      <c r="P7" s="3"/>
      <c r="T7" s="5"/>
      <c r="U7" s="5"/>
      <c r="V7" s="5"/>
      <c r="W7" s="5"/>
      <c r="X7" s="5"/>
      <c r="Y7" s="5"/>
      <c r="Z7" s="197"/>
      <c r="AA7" s="197"/>
      <c r="AB7" s="197"/>
      <c r="AC7" s="198"/>
      <c r="AD7" s="196"/>
      <c r="AE7" s="196"/>
    </row>
    <row r="8" spans="1:31" s="175" customFormat="1" ht="134.25" customHeight="1">
      <c r="A8" s="173" t="s">
        <v>643</v>
      </c>
      <c r="B8" s="173" t="s">
        <v>644</v>
      </c>
      <c r="C8" s="173" t="s">
        <v>645</v>
      </c>
      <c r="D8" s="173" t="s">
        <v>4</v>
      </c>
      <c r="E8" s="173" t="s">
        <v>646</v>
      </c>
      <c r="F8" s="173" t="s">
        <v>647</v>
      </c>
      <c r="G8" s="173" t="s">
        <v>648</v>
      </c>
      <c r="H8" s="173" t="s">
        <v>649</v>
      </c>
      <c r="I8" s="173" t="s">
        <v>650</v>
      </c>
      <c r="J8" s="173" t="s">
        <v>651</v>
      </c>
      <c r="K8" s="173" t="s">
        <v>652</v>
      </c>
      <c r="L8" s="173" t="s">
        <v>3</v>
      </c>
      <c r="M8" s="165" t="s">
        <v>658</v>
      </c>
      <c r="N8" s="221" t="s">
        <v>1334</v>
      </c>
      <c r="O8" s="184" t="s">
        <v>659</v>
      </c>
      <c r="P8" s="221" t="s">
        <v>1335</v>
      </c>
      <c r="Q8" s="156" t="s">
        <v>660</v>
      </c>
      <c r="R8" s="221" t="s">
        <v>1336</v>
      </c>
      <c r="S8" s="156" t="s">
        <v>661</v>
      </c>
      <c r="T8" s="221" t="s">
        <v>1337</v>
      </c>
      <c r="U8" s="156" t="s">
        <v>662</v>
      </c>
      <c r="V8" s="221" t="s">
        <v>1338</v>
      </c>
      <c r="W8" s="156" t="s">
        <v>663</v>
      </c>
      <c r="X8" s="221" t="s">
        <v>1339</v>
      </c>
      <c r="Y8" s="156" t="s">
        <v>1340</v>
      </c>
      <c r="Z8" s="199" t="s">
        <v>664</v>
      </c>
      <c r="AA8" s="199" t="s">
        <v>665</v>
      </c>
      <c r="AB8" s="199" t="s">
        <v>666</v>
      </c>
      <c r="AC8" s="199" t="s">
        <v>667</v>
      </c>
      <c r="AD8" s="199" t="s">
        <v>668</v>
      </c>
      <c r="AE8" s="200" t="s">
        <v>1343</v>
      </c>
    </row>
    <row r="9" spans="1:32" ht="24.75" customHeight="1">
      <c r="A9" s="72"/>
      <c r="B9" s="157"/>
      <c r="C9" s="157"/>
      <c r="D9" s="157"/>
      <c r="E9" s="157"/>
      <c r="F9" s="72"/>
      <c r="G9" s="157"/>
      <c r="H9" s="157"/>
      <c r="I9" s="157"/>
      <c r="J9" s="157"/>
      <c r="K9" s="157"/>
      <c r="L9" s="174"/>
      <c r="M9" s="185">
        <v>1</v>
      </c>
      <c r="N9" s="72"/>
      <c r="O9" s="185"/>
      <c r="P9" s="72"/>
      <c r="Q9" s="185"/>
      <c r="R9" s="72"/>
      <c r="S9" s="185"/>
      <c r="T9" s="72"/>
      <c r="U9" s="185"/>
      <c r="V9" s="72"/>
      <c r="W9" s="185"/>
      <c r="X9" s="72"/>
      <c r="Y9" s="185"/>
      <c r="Z9" s="201">
        <f>SUM(L9*O9)</f>
        <v>0</v>
      </c>
      <c r="AA9" s="201">
        <f aca="true" t="shared" si="0" ref="AA9:AA28">SUM(L9*Q9)</f>
        <v>0</v>
      </c>
      <c r="AB9" s="201">
        <f aca="true" t="shared" si="1" ref="AB9:AB28">SUM(L9*S9)</f>
        <v>0</v>
      </c>
      <c r="AC9" s="201">
        <f aca="true" t="shared" si="2" ref="AC9:AC28">SUM(L9*U9)</f>
        <v>0</v>
      </c>
      <c r="AD9" s="201">
        <f aca="true" t="shared" si="3" ref="AD9:AD28">SUM(L9*W9)</f>
        <v>0</v>
      </c>
      <c r="AE9" s="201">
        <f aca="true" t="shared" si="4" ref="AE9:AE28">SUM(L9*Y9)</f>
        <v>0</v>
      </c>
      <c r="AF9" s="226">
        <f>Z9+AA9+AB9+AC9+AD9+AE9</f>
        <v>0</v>
      </c>
    </row>
    <row r="10" spans="1:32" ht="24.75" customHeight="1">
      <c r="A10" s="72"/>
      <c r="B10" s="157"/>
      <c r="C10" s="157"/>
      <c r="D10" s="157"/>
      <c r="E10" s="157"/>
      <c r="F10" s="72"/>
      <c r="G10" s="157"/>
      <c r="H10" s="157"/>
      <c r="I10" s="157"/>
      <c r="J10" s="157"/>
      <c r="K10" s="157"/>
      <c r="L10" s="63"/>
      <c r="M10" s="185">
        <v>1</v>
      </c>
      <c r="N10" s="72"/>
      <c r="O10" s="185"/>
      <c r="P10" s="72"/>
      <c r="Q10" s="185"/>
      <c r="R10" s="72"/>
      <c r="S10" s="185"/>
      <c r="T10" s="72"/>
      <c r="U10" s="185"/>
      <c r="V10" s="72"/>
      <c r="W10" s="185"/>
      <c r="X10" s="72"/>
      <c r="Y10" s="185"/>
      <c r="Z10" s="201">
        <f aca="true" t="shared" si="5" ref="Z10:Z28">SUM(L10*O10)</f>
        <v>0</v>
      </c>
      <c r="AA10" s="201">
        <f t="shared" si="0"/>
        <v>0</v>
      </c>
      <c r="AB10" s="201">
        <f t="shared" si="1"/>
        <v>0</v>
      </c>
      <c r="AC10" s="201">
        <f t="shared" si="2"/>
        <v>0</v>
      </c>
      <c r="AD10" s="201">
        <f t="shared" si="3"/>
        <v>0</v>
      </c>
      <c r="AE10" s="201">
        <f t="shared" si="4"/>
        <v>0</v>
      </c>
      <c r="AF10" s="226">
        <f aca="true" t="shared" si="6" ref="AF10:AF33">Z10+AA10+AB10+AC10+AD10+AE10</f>
        <v>0</v>
      </c>
    </row>
    <row r="11" spans="1:32" ht="24.75" customHeight="1">
      <c r="A11" s="72"/>
      <c r="B11" s="157"/>
      <c r="C11" s="157"/>
      <c r="D11" s="157"/>
      <c r="E11" s="157"/>
      <c r="F11" s="72"/>
      <c r="G11" s="157"/>
      <c r="H11" s="157"/>
      <c r="I11" s="157"/>
      <c r="J11" s="157"/>
      <c r="K11" s="157"/>
      <c r="L11" s="63"/>
      <c r="M11" s="185">
        <v>1</v>
      </c>
      <c r="N11" s="72"/>
      <c r="O11" s="185"/>
      <c r="P11" s="72"/>
      <c r="Q11" s="185"/>
      <c r="R11" s="72"/>
      <c r="S11" s="185"/>
      <c r="T11" s="72"/>
      <c r="U11" s="185"/>
      <c r="V11" s="72"/>
      <c r="W11" s="185"/>
      <c r="X11" s="72"/>
      <c r="Y11" s="185"/>
      <c r="Z11" s="201">
        <f t="shared" si="5"/>
        <v>0</v>
      </c>
      <c r="AA11" s="201">
        <f t="shared" si="0"/>
        <v>0</v>
      </c>
      <c r="AB11" s="201">
        <f t="shared" si="1"/>
        <v>0</v>
      </c>
      <c r="AC11" s="201">
        <f t="shared" si="2"/>
        <v>0</v>
      </c>
      <c r="AD11" s="201">
        <f t="shared" si="3"/>
        <v>0</v>
      </c>
      <c r="AE11" s="201">
        <f t="shared" si="4"/>
        <v>0</v>
      </c>
      <c r="AF11" s="226">
        <f t="shared" si="6"/>
        <v>0</v>
      </c>
    </row>
    <row r="12" spans="1:32" ht="24.75" customHeight="1">
      <c r="A12" s="72"/>
      <c r="B12" s="157"/>
      <c r="C12" s="157"/>
      <c r="D12" s="157"/>
      <c r="E12" s="157"/>
      <c r="F12" s="72"/>
      <c r="G12" s="157"/>
      <c r="H12" s="157"/>
      <c r="I12" s="157"/>
      <c r="J12" s="157"/>
      <c r="K12" s="157"/>
      <c r="L12" s="63"/>
      <c r="M12" s="185">
        <v>1</v>
      </c>
      <c r="N12" s="72"/>
      <c r="O12" s="185"/>
      <c r="P12" s="72"/>
      <c r="Q12" s="185"/>
      <c r="R12" s="72"/>
      <c r="S12" s="185"/>
      <c r="T12" s="72"/>
      <c r="U12" s="185"/>
      <c r="V12" s="72"/>
      <c r="W12" s="185"/>
      <c r="X12" s="72"/>
      <c r="Y12" s="185"/>
      <c r="Z12" s="201">
        <f t="shared" si="5"/>
        <v>0</v>
      </c>
      <c r="AA12" s="201">
        <f t="shared" si="0"/>
        <v>0</v>
      </c>
      <c r="AB12" s="201">
        <f t="shared" si="1"/>
        <v>0</v>
      </c>
      <c r="AC12" s="201">
        <f t="shared" si="2"/>
        <v>0</v>
      </c>
      <c r="AD12" s="201">
        <f t="shared" si="3"/>
        <v>0</v>
      </c>
      <c r="AE12" s="201">
        <f t="shared" si="4"/>
        <v>0</v>
      </c>
      <c r="AF12" s="226">
        <f t="shared" si="6"/>
        <v>0</v>
      </c>
    </row>
    <row r="13" spans="1:32" ht="24.75" customHeight="1">
      <c r="A13" s="72"/>
      <c r="B13" s="157"/>
      <c r="C13" s="157"/>
      <c r="D13" s="157"/>
      <c r="E13" s="157"/>
      <c r="F13" s="72"/>
      <c r="G13" s="157"/>
      <c r="H13" s="157"/>
      <c r="I13" s="157"/>
      <c r="J13" s="157"/>
      <c r="K13" s="157"/>
      <c r="L13" s="63"/>
      <c r="M13" s="185">
        <v>1</v>
      </c>
      <c r="N13" s="72"/>
      <c r="O13" s="185"/>
      <c r="P13" s="72"/>
      <c r="Q13" s="185"/>
      <c r="R13" s="72"/>
      <c r="S13" s="185"/>
      <c r="T13" s="72"/>
      <c r="U13" s="185"/>
      <c r="V13" s="72"/>
      <c r="W13" s="185"/>
      <c r="X13" s="72"/>
      <c r="Y13" s="185"/>
      <c r="Z13" s="201">
        <f t="shared" si="5"/>
        <v>0</v>
      </c>
      <c r="AA13" s="201">
        <f t="shared" si="0"/>
        <v>0</v>
      </c>
      <c r="AB13" s="201">
        <f t="shared" si="1"/>
        <v>0</v>
      </c>
      <c r="AC13" s="201">
        <f t="shared" si="2"/>
        <v>0</v>
      </c>
      <c r="AD13" s="201">
        <f t="shared" si="3"/>
        <v>0</v>
      </c>
      <c r="AE13" s="201">
        <f t="shared" si="4"/>
        <v>0</v>
      </c>
      <c r="AF13" s="226">
        <f t="shared" si="6"/>
        <v>0</v>
      </c>
    </row>
    <row r="14" spans="1:32" ht="24.75" customHeight="1">
      <c r="A14" s="72"/>
      <c r="B14" s="157"/>
      <c r="C14" s="157"/>
      <c r="D14" s="157"/>
      <c r="E14" s="157"/>
      <c r="F14" s="72"/>
      <c r="G14" s="157"/>
      <c r="H14" s="157"/>
      <c r="I14" s="157"/>
      <c r="J14" s="157"/>
      <c r="K14" s="157"/>
      <c r="L14" s="63"/>
      <c r="M14" s="185">
        <v>1</v>
      </c>
      <c r="N14" s="72"/>
      <c r="O14" s="185"/>
      <c r="P14" s="72"/>
      <c r="Q14" s="185"/>
      <c r="R14" s="72"/>
      <c r="S14" s="185"/>
      <c r="T14" s="72"/>
      <c r="U14" s="185"/>
      <c r="V14" s="72"/>
      <c r="W14" s="185"/>
      <c r="X14" s="72"/>
      <c r="Y14" s="185"/>
      <c r="Z14" s="201">
        <f t="shared" si="5"/>
        <v>0</v>
      </c>
      <c r="AA14" s="201">
        <f t="shared" si="0"/>
        <v>0</v>
      </c>
      <c r="AB14" s="201">
        <f t="shared" si="1"/>
        <v>0</v>
      </c>
      <c r="AC14" s="201">
        <f t="shared" si="2"/>
        <v>0</v>
      </c>
      <c r="AD14" s="201">
        <f t="shared" si="3"/>
        <v>0</v>
      </c>
      <c r="AE14" s="201">
        <f t="shared" si="4"/>
        <v>0</v>
      </c>
      <c r="AF14" s="226">
        <f t="shared" si="6"/>
        <v>0</v>
      </c>
    </row>
    <row r="15" spans="1:32" ht="24.75" customHeight="1">
      <c r="A15" s="72"/>
      <c r="B15" s="157"/>
      <c r="C15" s="157"/>
      <c r="D15" s="157"/>
      <c r="E15" s="157"/>
      <c r="F15" s="72"/>
      <c r="G15" s="157"/>
      <c r="H15" s="157"/>
      <c r="I15" s="157"/>
      <c r="J15" s="157"/>
      <c r="K15" s="157"/>
      <c r="L15" s="63"/>
      <c r="M15" s="185">
        <v>1</v>
      </c>
      <c r="N15" s="72"/>
      <c r="O15" s="185"/>
      <c r="P15" s="72"/>
      <c r="Q15" s="185"/>
      <c r="R15" s="72"/>
      <c r="S15" s="185"/>
      <c r="T15" s="72"/>
      <c r="U15" s="185"/>
      <c r="V15" s="72"/>
      <c r="W15" s="185"/>
      <c r="X15" s="72"/>
      <c r="Y15" s="185"/>
      <c r="Z15" s="201">
        <f t="shared" si="5"/>
        <v>0</v>
      </c>
      <c r="AA15" s="201">
        <f t="shared" si="0"/>
        <v>0</v>
      </c>
      <c r="AB15" s="201">
        <f t="shared" si="1"/>
        <v>0</v>
      </c>
      <c r="AC15" s="201">
        <f t="shared" si="2"/>
        <v>0</v>
      </c>
      <c r="AD15" s="201">
        <f t="shared" si="3"/>
        <v>0</v>
      </c>
      <c r="AE15" s="201">
        <f t="shared" si="4"/>
        <v>0</v>
      </c>
      <c r="AF15" s="226">
        <f t="shared" si="6"/>
        <v>0</v>
      </c>
    </row>
    <row r="16" spans="1:32" ht="24.75" customHeight="1">
      <c r="A16" s="72"/>
      <c r="B16" s="157"/>
      <c r="C16" s="157"/>
      <c r="D16" s="157"/>
      <c r="E16" s="157"/>
      <c r="F16" s="72"/>
      <c r="G16" s="157"/>
      <c r="H16" s="157"/>
      <c r="I16" s="157"/>
      <c r="J16" s="157"/>
      <c r="K16" s="157"/>
      <c r="L16" s="63"/>
      <c r="M16" s="185">
        <v>1</v>
      </c>
      <c r="N16" s="72"/>
      <c r="O16" s="185"/>
      <c r="P16" s="72"/>
      <c r="Q16" s="185"/>
      <c r="R16" s="72"/>
      <c r="S16" s="185"/>
      <c r="T16" s="72"/>
      <c r="U16" s="185"/>
      <c r="V16" s="72"/>
      <c r="W16" s="185"/>
      <c r="X16" s="72"/>
      <c r="Y16" s="185"/>
      <c r="Z16" s="201">
        <f t="shared" si="5"/>
        <v>0</v>
      </c>
      <c r="AA16" s="201">
        <f t="shared" si="0"/>
        <v>0</v>
      </c>
      <c r="AB16" s="201">
        <f t="shared" si="1"/>
        <v>0</v>
      </c>
      <c r="AC16" s="201">
        <f t="shared" si="2"/>
        <v>0</v>
      </c>
      <c r="AD16" s="201">
        <f t="shared" si="3"/>
        <v>0</v>
      </c>
      <c r="AE16" s="201">
        <f t="shared" si="4"/>
        <v>0</v>
      </c>
      <c r="AF16" s="226">
        <f t="shared" si="6"/>
        <v>0</v>
      </c>
    </row>
    <row r="17" spans="1:32" ht="24.75" customHeight="1">
      <c r="A17" s="72"/>
      <c r="B17" s="157"/>
      <c r="C17" s="157"/>
      <c r="D17" s="157"/>
      <c r="E17" s="157"/>
      <c r="F17" s="72"/>
      <c r="G17" s="157"/>
      <c r="H17" s="157"/>
      <c r="I17" s="157"/>
      <c r="J17" s="157"/>
      <c r="K17" s="157"/>
      <c r="L17" s="63"/>
      <c r="M17" s="185">
        <v>1</v>
      </c>
      <c r="N17" s="72"/>
      <c r="O17" s="185"/>
      <c r="P17" s="72"/>
      <c r="Q17" s="185"/>
      <c r="R17" s="72"/>
      <c r="S17" s="185"/>
      <c r="T17" s="72"/>
      <c r="U17" s="185"/>
      <c r="V17" s="72"/>
      <c r="W17" s="185"/>
      <c r="X17" s="72"/>
      <c r="Y17" s="185"/>
      <c r="Z17" s="201">
        <f t="shared" si="5"/>
        <v>0</v>
      </c>
      <c r="AA17" s="201">
        <f t="shared" si="0"/>
        <v>0</v>
      </c>
      <c r="AB17" s="201">
        <f t="shared" si="1"/>
        <v>0</v>
      </c>
      <c r="AC17" s="201">
        <f t="shared" si="2"/>
        <v>0</v>
      </c>
      <c r="AD17" s="201">
        <f t="shared" si="3"/>
        <v>0</v>
      </c>
      <c r="AE17" s="201">
        <f t="shared" si="4"/>
        <v>0</v>
      </c>
      <c r="AF17" s="226">
        <f t="shared" si="6"/>
        <v>0</v>
      </c>
    </row>
    <row r="18" spans="1:32" ht="24.75" customHeight="1">
      <c r="A18" s="72"/>
      <c r="B18" s="157"/>
      <c r="C18" s="157"/>
      <c r="D18" s="157"/>
      <c r="E18" s="157"/>
      <c r="F18" s="72"/>
      <c r="G18" s="157"/>
      <c r="H18" s="157"/>
      <c r="I18" s="157"/>
      <c r="J18" s="157"/>
      <c r="K18" s="157"/>
      <c r="L18" s="63"/>
      <c r="M18" s="185">
        <v>1</v>
      </c>
      <c r="N18" s="72"/>
      <c r="O18" s="185"/>
      <c r="P18" s="72"/>
      <c r="Q18" s="185"/>
      <c r="R18" s="72"/>
      <c r="S18" s="185"/>
      <c r="T18" s="72"/>
      <c r="U18" s="185"/>
      <c r="V18" s="72"/>
      <c r="W18" s="185"/>
      <c r="X18" s="72"/>
      <c r="Y18" s="185"/>
      <c r="Z18" s="201">
        <f t="shared" si="5"/>
        <v>0</v>
      </c>
      <c r="AA18" s="201">
        <f t="shared" si="0"/>
        <v>0</v>
      </c>
      <c r="AB18" s="201">
        <f t="shared" si="1"/>
        <v>0</v>
      </c>
      <c r="AC18" s="201">
        <f t="shared" si="2"/>
        <v>0</v>
      </c>
      <c r="AD18" s="201">
        <f t="shared" si="3"/>
        <v>0</v>
      </c>
      <c r="AE18" s="201">
        <f t="shared" si="4"/>
        <v>0</v>
      </c>
      <c r="AF18" s="226">
        <f t="shared" si="6"/>
        <v>0</v>
      </c>
    </row>
    <row r="19" spans="1:32" ht="24.75" customHeight="1">
      <c r="A19" s="72"/>
      <c r="B19" s="157"/>
      <c r="C19" s="157"/>
      <c r="D19" s="157"/>
      <c r="E19" s="157"/>
      <c r="F19" s="72"/>
      <c r="G19" s="157"/>
      <c r="H19" s="157"/>
      <c r="I19" s="157"/>
      <c r="J19" s="157"/>
      <c r="K19" s="157"/>
      <c r="L19" s="63"/>
      <c r="M19" s="185">
        <v>1</v>
      </c>
      <c r="N19" s="72"/>
      <c r="O19" s="185"/>
      <c r="P19" s="72"/>
      <c r="Q19" s="185"/>
      <c r="R19" s="72"/>
      <c r="S19" s="185"/>
      <c r="T19" s="72"/>
      <c r="U19" s="185"/>
      <c r="V19" s="72"/>
      <c r="W19" s="185"/>
      <c r="X19" s="72"/>
      <c r="Y19" s="185"/>
      <c r="Z19" s="201">
        <f t="shared" si="5"/>
        <v>0</v>
      </c>
      <c r="AA19" s="201">
        <f t="shared" si="0"/>
        <v>0</v>
      </c>
      <c r="AB19" s="201">
        <f t="shared" si="1"/>
        <v>0</v>
      </c>
      <c r="AC19" s="201">
        <f t="shared" si="2"/>
        <v>0</v>
      </c>
      <c r="AD19" s="201">
        <f t="shared" si="3"/>
        <v>0</v>
      </c>
      <c r="AE19" s="201">
        <f t="shared" si="4"/>
        <v>0</v>
      </c>
      <c r="AF19" s="226">
        <f t="shared" si="6"/>
        <v>0</v>
      </c>
    </row>
    <row r="20" spans="1:32" ht="24.75" customHeight="1">
      <c r="A20" s="72"/>
      <c r="B20" s="157"/>
      <c r="C20" s="157"/>
      <c r="D20" s="157"/>
      <c r="E20" s="157"/>
      <c r="F20" s="72"/>
      <c r="G20" s="157"/>
      <c r="H20" s="157"/>
      <c r="I20" s="157"/>
      <c r="J20" s="157"/>
      <c r="K20" s="157"/>
      <c r="L20" s="63"/>
      <c r="M20" s="185">
        <v>1</v>
      </c>
      <c r="N20" s="72"/>
      <c r="O20" s="185"/>
      <c r="P20" s="72"/>
      <c r="Q20" s="185"/>
      <c r="R20" s="72"/>
      <c r="S20" s="185"/>
      <c r="T20" s="72"/>
      <c r="U20" s="185"/>
      <c r="V20" s="72"/>
      <c r="W20" s="185"/>
      <c r="X20" s="72"/>
      <c r="Y20" s="185"/>
      <c r="Z20" s="201">
        <f t="shared" si="5"/>
        <v>0</v>
      </c>
      <c r="AA20" s="201">
        <f t="shared" si="0"/>
        <v>0</v>
      </c>
      <c r="AB20" s="201">
        <f t="shared" si="1"/>
        <v>0</v>
      </c>
      <c r="AC20" s="201">
        <f t="shared" si="2"/>
        <v>0</v>
      </c>
      <c r="AD20" s="201">
        <f t="shared" si="3"/>
        <v>0</v>
      </c>
      <c r="AE20" s="201">
        <f t="shared" si="4"/>
        <v>0</v>
      </c>
      <c r="AF20" s="226">
        <f t="shared" si="6"/>
        <v>0</v>
      </c>
    </row>
    <row r="21" spans="1:32" ht="24.75" customHeight="1">
      <c r="A21" s="72"/>
      <c r="B21" s="157"/>
      <c r="C21" s="157"/>
      <c r="D21" s="157"/>
      <c r="E21" s="157"/>
      <c r="F21" s="72"/>
      <c r="G21" s="157"/>
      <c r="H21" s="157"/>
      <c r="I21" s="157"/>
      <c r="J21" s="157"/>
      <c r="K21" s="157"/>
      <c r="L21" s="63"/>
      <c r="M21" s="185">
        <v>1</v>
      </c>
      <c r="N21" s="72"/>
      <c r="O21" s="185"/>
      <c r="P21" s="72"/>
      <c r="Q21" s="185"/>
      <c r="R21" s="72"/>
      <c r="S21" s="185"/>
      <c r="T21" s="72"/>
      <c r="U21" s="185"/>
      <c r="V21" s="72"/>
      <c r="W21" s="185"/>
      <c r="X21" s="72"/>
      <c r="Y21" s="185"/>
      <c r="Z21" s="201">
        <f t="shared" si="5"/>
        <v>0</v>
      </c>
      <c r="AA21" s="201">
        <f t="shared" si="0"/>
        <v>0</v>
      </c>
      <c r="AB21" s="201">
        <f t="shared" si="1"/>
        <v>0</v>
      </c>
      <c r="AC21" s="201">
        <f t="shared" si="2"/>
        <v>0</v>
      </c>
      <c r="AD21" s="201">
        <f t="shared" si="3"/>
        <v>0</v>
      </c>
      <c r="AE21" s="201">
        <f t="shared" si="4"/>
        <v>0</v>
      </c>
      <c r="AF21" s="226">
        <f t="shared" si="6"/>
        <v>0</v>
      </c>
    </row>
    <row r="22" spans="1:32" ht="24.75" customHeight="1">
      <c r="A22" s="72"/>
      <c r="B22" s="157"/>
      <c r="C22" s="157"/>
      <c r="D22" s="157"/>
      <c r="E22" s="157"/>
      <c r="F22" s="72"/>
      <c r="G22" s="157"/>
      <c r="H22" s="157"/>
      <c r="I22" s="157"/>
      <c r="J22" s="157"/>
      <c r="K22" s="157"/>
      <c r="L22" s="63"/>
      <c r="M22" s="185">
        <v>1</v>
      </c>
      <c r="N22" s="72"/>
      <c r="O22" s="185"/>
      <c r="P22" s="72"/>
      <c r="Q22" s="185"/>
      <c r="R22" s="72"/>
      <c r="S22" s="185"/>
      <c r="T22" s="72"/>
      <c r="U22" s="185"/>
      <c r="V22" s="72"/>
      <c r="W22" s="185"/>
      <c r="X22" s="72"/>
      <c r="Y22" s="185"/>
      <c r="Z22" s="201">
        <f t="shared" si="5"/>
        <v>0</v>
      </c>
      <c r="AA22" s="201">
        <f t="shared" si="0"/>
        <v>0</v>
      </c>
      <c r="AB22" s="201">
        <f t="shared" si="1"/>
        <v>0</v>
      </c>
      <c r="AC22" s="201">
        <f t="shared" si="2"/>
        <v>0</v>
      </c>
      <c r="AD22" s="201">
        <f t="shared" si="3"/>
        <v>0</v>
      </c>
      <c r="AE22" s="201">
        <f t="shared" si="4"/>
        <v>0</v>
      </c>
      <c r="AF22" s="226">
        <f t="shared" si="6"/>
        <v>0</v>
      </c>
    </row>
    <row r="23" spans="1:32" s="46" customFormat="1" ht="24.75" customHeight="1">
      <c r="A23" s="72"/>
      <c r="B23" s="157"/>
      <c r="C23" s="157"/>
      <c r="D23" s="157"/>
      <c r="E23" s="157"/>
      <c r="F23" s="72"/>
      <c r="G23" s="157"/>
      <c r="H23" s="157"/>
      <c r="I23" s="157"/>
      <c r="J23" s="157"/>
      <c r="K23" s="157"/>
      <c r="L23" s="63"/>
      <c r="M23" s="185">
        <v>1</v>
      </c>
      <c r="N23" s="72"/>
      <c r="O23" s="185"/>
      <c r="P23" s="72"/>
      <c r="Q23" s="185"/>
      <c r="R23" s="72"/>
      <c r="S23" s="185"/>
      <c r="T23" s="72"/>
      <c r="U23" s="185"/>
      <c r="V23" s="72"/>
      <c r="W23" s="185"/>
      <c r="X23" s="72"/>
      <c r="Y23" s="185"/>
      <c r="Z23" s="201">
        <f t="shared" si="5"/>
        <v>0</v>
      </c>
      <c r="AA23" s="201">
        <f t="shared" si="0"/>
        <v>0</v>
      </c>
      <c r="AB23" s="201">
        <f t="shared" si="1"/>
        <v>0</v>
      </c>
      <c r="AC23" s="201">
        <f t="shared" si="2"/>
        <v>0</v>
      </c>
      <c r="AD23" s="201">
        <f t="shared" si="3"/>
        <v>0</v>
      </c>
      <c r="AE23" s="201">
        <f t="shared" si="4"/>
        <v>0</v>
      </c>
      <c r="AF23" s="226">
        <f t="shared" si="6"/>
        <v>0</v>
      </c>
    </row>
    <row r="24" spans="1:32" s="46" customFormat="1" ht="24.75" customHeight="1">
      <c r="A24" s="72"/>
      <c r="B24" s="157"/>
      <c r="C24" s="157"/>
      <c r="D24" s="157"/>
      <c r="E24" s="157"/>
      <c r="F24" s="72"/>
      <c r="G24" s="157"/>
      <c r="H24" s="157"/>
      <c r="I24" s="157"/>
      <c r="J24" s="157"/>
      <c r="K24" s="157"/>
      <c r="L24" s="63"/>
      <c r="M24" s="185">
        <v>1</v>
      </c>
      <c r="N24" s="72"/>
      <c r="O24" s="185"/>
      <c r="P24" s="72"/>
      <c r="Q24" s="185"/>
      <c r="R24" s="72"/>
      <c r="S24" s="185"/>
      <c r="T24" s="72"/>
      <c r="U24" s="185"/>
      <c r="V24" s="72"/>
      <c r="W24" s="185"/>
      <c r="X24" s="72"/>
      <c r="Y24" s="185"/>
      <c r="Z24" s="201">
        <f t="shared" si="5"/>
        <v>0</v>
      </c>
      <c r="AA24" s="201">
        <f t="shared" si="0"/>
        <v>0</v>
      </c>
      <c r="AB24" s="201">
        <f t="shared" si="1"/>
        <v>0</v>
      </c>
      <c r="AC24" s="201">
        <f t="shared" si="2"/>
        <v>0</v>
      </c>
      <c r="AD24" s="201">
        <f t="shared" si="3"/>
        <v>0</v>
      </c>
      <c r="AE24" s="201">
        <f t="shared" si="4"/>
        <v>0</v>
      </c>
      <c r="AF24" s="226">
        <f t="shared" si="6"/>
        <v>0</v>
      </c>
    </row>
    <row r="25" spans="1:32" ht="24.75" customHeight="1">
      <c r="A25" s="72"/>
      <c r="B25" s="157"/>
      <c r="C25" s="157"/>
      <c r="D25" s="157"/>
      <c r="E25" s="157"/>
      <c r="F25" s="72"/>
      <c r="G25" s="157"/>
      <c r="H25" s="157"/>
      <c r="I25" s="157"/>
      <c r="J25" s="157"/>
      <c r="K25" s="157"/>
      <c r="L25" s="63"/>
      <c r="M25" s="185">
        <v>1</v>
      </c>
      <c r="N25" s="72"/>
      <c r="O25" s="185"/>
      <c r="P25" s="72"/>
      <c r="Q25" s="185"/>
      <c r="R25" s="72"/>
      <c r="S25" s="185"/>
      <c r="T25" s="72"/>
      <c r="U25" s="185"/>
      <c r="V25" s="72"/>
      <c r="W25" s="185"/>
      <c r="X25" s="72"/>
      <c r="Y25" s="185"/>
      <c r="Z25" s="201">
        <f t="shared" si="5"/>
        <v>0</v>
      </c>
      <c r="AA25" s="201">
        <f t="shared" si="0"/>
        <v>0</v>
      </c>
      <c r="AB25" s="201">
        <f t="shared" si="1"/>
        <v>0</v>
      </c>
      <c r="AC25" s="201">
        <f t="shared" si="2"/>
        <v>0</v>
      </c>
      <c r="AD25" s="201">
        <f t="shared" si="3"/>
        <v>0</v>
      </c>
      <c r="AE25" s="201">
        <f t="shared" si="4"/>
        <v>0</v>
      </c>
      <c r="AF25" s="226">
        <f t="shared" si="6"/>
        <v>0</v>
      </c>
    </row>
    <row r="26" spans="1:32" ht="24.75" customHeight="1">
      <c r="A26" s="72"/>
      <c r="B26" s="157"/>
      <c r="C26" s="157"/>
      <c r="D26" s="157"/>
      <c r="E26" s="157"/>
      <c r="F26" s="72"/>
      <c r="G26" s="157"/>
      <c r="H26" s="157"/>
      <c r="I26" s="157"/>
      <c r="J26" s="157"/>
      <c r="K26" s="157"/>
      <c r="L26" s="63"/>
      <c r="M26" s="185">
        <v>1</v>
      </c>
      <c r="N26" s="72"/>
      <c r="O26" s="185"/>
      <c r="P26" s="72"/>
      <c r="Q26" s="185"/>
      <c r="R26" s="72"/>
      <c r="S26" s="185"/>
      <c r="T26" s="72"/>
      <c r="U26" s="185"/>
      <c r="V26" s="72"/>
      <c r="W26" s="185"/>
      <c r="X26" s="72"/>
      <c r="Y26" s="185"/>
      <c r="Z26" s="201">
        <f t="shared" si="5"/>
        <v>0</v>
      </c>
      <c r="AA26" s="201">
        <f t="shared" si="0"/>
        <v>0</v>
      </c>
      <c r="AB26" s="201">
        <f t="shared" si="1"/>
        <v>0</v>
      </c>
      <c r="AC26" s="201">
        <f t="shared" si="2"/>
        <v>0</v>
      </c>
      <c r="AD26" s="201">
        <f t="shared" si="3"/>
        <v>0</v>
      </c>
      <c r="AE26" s="201">
        <f t="shared" si="4"/>
        <v>0</v>
      </c>
      <c r="AF26" s="226">
        <f t="shared" si="6"/>
        <v>0</v>
      </c>
    </row>
    <row r="27" spans="1:32" ht="24.75" customHeight="1">
      <c r="A27" s="72"/>
      <c r="B27" s="157"/>
      <c r="C27" s="157"/>
      <c r="D27" s="157"/>
      <c r="E27" s="157"/>
      <c r="F27" s="72"/>
      <c r="G27" s="157"/>
      <c r="H27" s="157"/>
      <c r="I27" s="157"/>
      <c r="J27" s="157"/>
      <c r="K27" s="157"/>
      <c r="L27" s="63"/>
      <c r="M27" s="185">
        <v>1</v>
      </c>
      <c r="N27" s="72"/>
      <c r="O27" s="185"/>
      <c r="P27" s="72"/>
      <c r="Q27" s="185"/>
      <c r="R27" s="72"/>
      <c r="S27" s="185"/>
      <c r="T27" s="72"/>
      <c r="U27" s="185"/>
      <c r="V27" s="72"/>
      <c r="W27" s="185"/>
      <c r="X27" s="72"/>
      <c r="Y27" s="185"/>
      <c r="Z27" s="201">
        <f t="shared" si="5"/>
        <v>0</v>
      </c>
      <c r="AA27" s="201">
        <f t="shared" si="0"/>
        <v>0</v>
      </c>
      <c r="AB27" s="201">
        <f t="shared" si="1"/>
        <v>0</v>
      </c>
      <c r="AC27" s="201">
        <f t="shared" si="2"/>
        <v>0</v>
      </c>
      <c r="AD27" s="201">
        <f t="shared" si="3"/>
        <v>0</v>
      </c>
      <c r="AE27" s="201">
        <f t="shared" si="4"/>
        <v>0</v>
      </c>
      <c r="AF27" s="226">
        <f t="shared" si="6"/>
        <v>0</v>
      </c>
    </row>
    <row r="28" spans="1:32" ht="24.75" customHeight="1">
      <c r="A28" s="72"/>
      <c r="B28" s="157"/>
      <c r="C28" s="157"/>
      <c r="D28" s="157"/>
      <c r="E28" s="157"/>
      <c r="F28" s="72"/>
      <c r="G28" s="157"/>
      <c r="H28" s="157"/>
      <c r="I28" s="157"/>
      <c r="J28" s="157"/>
      <c r="K28" s="157"/>
      <c r="L28" s="63"/>
      <c r="M28" s="185">
        <v>1</v>
      </c>
      <c r="N28" s="72"/>
      <c r="O28" s="185"/>
      <c r="P28" s="72"/>
      <c r="Q28" s="185"/>
      <c r="R28" s="72"/>
      <c r="S28" s="185"/>
      <c r="T28" s="72"/>
      <c r="U28" s="185"/>
      <c r="V28" s="72"/>
      <c r="W28" s="185"/>
      <c r="X28" s="72"/>
      <c r="Y28" s="185"/>
      <c r="Z28" s="201">
        <f t="shared" si="5"/>
        <v>0</v>
      </c>
      <c r="AA28" s="201">
        <f t="shared" si="0"/>
        <v>0</v>
      </c>
      <c r="AB28" s="201">
        <f t="shared" si="1"/>
        <v>0</v>
      </c>
      <c r="AC28" s="201">
        <f t="shared" si="2"/>
        <v>0</v>
      </c>
      <c r="AD28" s="201">
        <f t="shared" si="3"/>
        <v>0</v>
      </c>
      <c r="AE28" s="201">
        <f t="shared" si="4"/>
        <v>0</v>
      </c>
      <c r="AF28" s="226">
        <f t="shared" si="6"/>
        <v>0</v>
      </c>
    </row>
    <row r="29" spans="1:32" ht="24.75" customHeight="1">
      <c r="A29" s="72"/>
      <c r="B29" s="157"/>
      <c r="C29" s="157"/>
      <c r="D29" s="157"/>
      <c r="E29" s="157"/>
      <c r="F29" s="72"/>
      <c r="G29" s="157"/>
      <c r="H29" s="157"/>
      <c r="I29" s="157"/>
      <c r="J29" s="157"/>
      <c r="K29" s="157"/>
      <c r="L29" s="63"/>
      <c r="M29" s="185">
        <v>1</v>
      </c>
      <c r="N29" s="72"/>
      <c r="O29" s="185"/>
      <c r="P29" s="72"/>
      <c r="Q29" s="185"/>
      <c r="R29" s="72"/>
      <c r="S29" s="185"/>
      <c r="T29" s="72"/>
      <c r="U29" s="185"/>
      <c r="V29" s="72"/>
      <c r="W29" s="185"/>
      <c r="X29" s="72"/>
      <c r="Y29" s="185"/>
      <c r="Z29" s="201">
        <f>SUM(L29*O29)</f>
        <v>0</v>
      </c>
      <c r="AA29" s="201">
        <f>SUM(L29*Q29)</f>
        <v>0</v>
      </c>
      <c r="AB29" s="201">
        <f>SUM(L29*S29)</f>
        <v>0</v>
      </c>
      <c r="AC29" s="201">
        <f>SUM(L29*U29)</f>
        <v>0</v>
      </c>
      <c r="AD29" s="201">
        <f>SUM(L29*W29)</f>
        <v>0</v>
      </c>
      <c r="AE29" s="201">
        <f>SUM(L29*Y29)</f>
        <v>0</v>
      </c>
      <c r="AF29" s="226">
        <f t="shared" si="6"/>
        <v>0</v>
      </c>
    </row>
    <row r="30" spans="1:32" ht="24.75" customHeight="1">
      <c r="A30" s="72"/>
      <c r="B30" s="157"/>
      <c r="C30" s="157"/>
      <c r="D30" s="157"/>
      <c r="E30" s="157"/>
      <c r="F30" s="72"/>
      <c r="G30" s="157"/>
      <c r="H30" s="157"/>
      <c r="I30" s="157"/>
      <c r="J30" s="157"/>
      <c r="K30" s="157"/>
      <c r="L30" s="63"/>
      <c r="M30" s="185">
        <v>1</v>
      </c>
      <c r="N30" s="72"/>
      <c r="O30" s="185"/>
      <c r="P30" s="72"/>
      <c r="Q30" s="185"/>
      <c r="R30" s="72"/>
      <c r="S30" s="185"/>
      <c r="T30" s="72"/>
      <c r="U30" s="185"/>
      <c r="V30" s="72"/>
      <c r="W30" s="185"/>
      <c r="X30" s="72"/>
      <c r="Y30" s="185"/>
      <c r="Z30" s="201">
        <f>SUM(L30*O30)</f>
        <v>0</v>
      </c>
      <c r="AA30" s="201">
        <f>SUM(L30*Q30)</f>
        <v>0</v>
      </c>
      <c r="AB30" s="201">
        <f>SUM(L30*S30)</f>
        <v>0</v>
      </c>
      <c r="AC30" s="201">
        <f>SUM(L30*U30)</f>
        <v>0</v>
      </c>
      <c r="AD30" s="201">
        <f>SUM(L30*W30)</f>
        <v>0</v>
      </c>
      <c r="AE30" s="201">
        <f>SUM(L30*Y30)</f>
        <v>0</v>
      </c>
      <c r="AF30" s="226">
        <f t="shared" si="6"/>
        <v>0</v>
      </c>
    </row>
    <row r="31" spans="1:32" ht="24.75" customHeight="1">
      <c r="A31" s="72"/>
      <c r="B31" s="157"/>
      <c r="C31" s="157"/>
      <c r="D31" s="157"/>
      <c r="E31" s="157"/>
      <c r="F31" s="72"/>
      <c r="G31" s="157"/>
      <c r="H31" s="157"/>
      <c r="I31" s="157"/>
      <c r="J31" s="157"/>
      <c r="K31" s="157"/>
      <c r="L31" s="63"/>
      <c r="M31" s="185">
        <v>1</v>
      </c>
      <c r="N31" s="72"/>
      <c r="O31" s="185"/>
      <c r="P31" s="72"/>
      <c r="Q31" s="185"/>
      <c r="R31" s="72"/>
      <c r="S31" s="185"/>
      <c r="T31" s="72"/>
      <c r="U31" s="185"/>
      <c r="V31" s="72"/>
      <c r="W31" s="185"/>
      <c r="X31" s="72"/>
      <c r="Y31" s="185"/>
      <c r="Z31" s="201">
        <f>SUM(L31*O31)</f>
        <v>0</v>
      </c>
      <c r="AA31" s="201">
        <f>SUM(L31*Q31)</f>
        <v>0</v>
      </c>
      <c r="AB31" s="201">
        <f>SUM(L31*S31)</f>
        <v>0</v>
      </c>
      <c r="AC31" s="201">
        <f>SUM(L31*U31)</f>
        <v>0</v>
      </c>
      <c r="AD31" s="201">
        <f>SUM(L31*W31)</f>
        <v>0</v>
      </c>
      <c r="AE31" s="201">
        <f>SUM(L31*Y31)</f>
        <v>0</v>
      </c>
      <c r="AF31" s="226">
        <f t="shared" si="6"/>
        <v>0</v>
      </c>
    </row>
    <row r="32" spans="1:32" ht="24.75" customHeight="1">
      <c r="A32" s="72"/>
      <c r="B32" s="157"/>
      <c r="C32" s="157"/>
      <c r="D32" s="157"/>
      <c r="E32" s="157"/>
      <c r="F32" s="72"/>
      <c r="G32" s="157"/>
      <c r="H32" s="157"/>
      <c r="I32" s="157"/>
      <c r="J32" s="157"/>
      <c r="K32" s="157"/>
      <c r="L32" s="63"/>
      <c r="M32" s="185">
        <v>1</v>
      </c>
      <c r="N32" s="72"/>
      <c r="O32" s="185"/>
      <c r="P32" s="72"/>
      <c r="Q32" s="185"/>
      <c r="R32" s="72"/>
      <c r="S32" s="185"/>
      <c r="T32" s="72"/>
      <c r="U32" s="185"/>
      <c r="V32" s="72"/>
      <c r="W32" s="185"/>
      <c r="X32" s="72"/>
      <c r="Y32" s="185"/>
      <c r="Z32" s="201">
        <f>SUM(L32*O32)</f>
        <v>0</v>
      </c>
      <c r="AA32" s="201">
        <f>SUM(L32*Q32)</f>
        <v>0</v>
      </c>
      <c r="AB32" s="201">
        <f>SUM(L32*S32)</f>
        <v>0</v>
      </c>
      <c r="AC32" s="201">
        <f>SUM(L32*U32)</f>
        <v>0</v>
      </c>
      <c r="AD32" s="201">
        <f>SUM(L32*W32)</f>
        <v>0</v>
      </c>
      <c r="AE32" s="201">
        <f>SUM(L32*Y32)</f>
        <v>0</v>
      </c>
      <c r="AF32" s="226">
        <f t="shared" si="6"/>
        <v>0</v>
      </c>
    </row>
    <row r="33" spans="1:32" ht="24.75" customHeight="1">
      <c r="A33" s="72"/>
      <c r="B33" s="157"/>
      <c r="C33" s="157"/>
      <c r="D33" s="157"/>
      <c r="E33" s="157"/>
      <c r="F33" s="72"/>
      <c r="G33" s="157"/>
      <c r="H33" s="157"/>
      <c r="I33" s="157"/>
      <c r="J33" s="157"/>
      <c r="K33" s="157"/>
      <c r="L33" s="63"/>
      <c r="M33" s="185">
        <v>1</v>
      </c>
      <c r="N33" s="72"/>
      <c r="O33" s="185"/>
      <c r="P33" s="72"/>
      <c r="Q33" s="185"/>
      <c r="R33" s="72"/>
      <c r="S33" s="185"/>
      <c r="T33" s="72"/>
      <c r="U33" s="185"/>
      <c r="V33" s="72"/>
      <c r="W33" s="185"/>
      <c r="X33" s="72"/>
      <c r="Y33" s="185"/>
      <c r="Z33" s="201">
        <f>SUM(L33*O33)</f>
        <v>0</v>
      </c>
      <c r="AA33" s="201">
        <f>SUM(L33*Q33)</f>
        <v>0</v>
      </c>
      <c r="AB33" s="201">
        <f>SUM(L33*S33)</f>
        <v>0</v>
      </c>
      <c r="AC33" s="201">
        <f>SUM(L33*U33)</f>
        <v>0</v>
      </c>
      <c r="AD33" s="201">
        <f>SUM(L33*W33)</f>
        <v>0</v>
      </c>
      <c r="AE33" s="201">
        <f>SUM(L33*Y33)</f>
        <v>0</v>
      </c>
      <c r="AF33" s="226">
        <f t="shared" si="6"/>
        <v>0</v>
      </c>
    </row>
    <row r="34" spans="1:21" ht="24.75" customHeight="1">
      <c r="A34" s="253"/>
      <c r="B34" s="254"/>
      <c r="C34" s="254"/>
      <c r="D34" s="254"/>
      <c r="E34" s="256"/>
      <c r="F34" s="42"/>
      <c r="G34" s="42"/>
      <c r="H34" s="42"/>
      <c r="I34" s="16" t="s">
        <v>1</v>
      </c>
      <c r="J34" s="42"/>
      <c r="K34" s="15" t="s">
        <v>1</v>
      </c>
      <c r="L34" s="34">
        <f>SUM(L9:L33)</f>
        <v>0</v>
      </c>
      <c r="S34" s="6"/>
      <c r="U34" s="1"/>
    </row>
    <row r="35" spans="1:21" ht="14.25">
      <c r="A35" s="13"/>
      <c r="S35" s="6"/>
      <c r="U35" s="1"/>
    </row>
    <row r="36" spans="19:21" ht="14.25">
      <c r="S36" s="6"/>
      <c r="U36" s="1"/>
    </row>
    <row r="37" spans="19:21" ht="14.25">
      <c r="S37" s="6"/>
      <c r="U37" s="1"/>
    </row>
    <row r="55" ht="48.75" customHeight="1"/>
  </sheetData>
  <sheetProtection formatColumns="0" formatRows="0"/>
  <mergeCells count="2">
    <mergeCell ref="A34:E34"/>
    <mergeCell ref="A4:M6"/>
  </mergeCells>
  <dataValidations count="3">
    <dataValidation type="list" allowBlank="1" showInputMessage="1" showErrorMessage="1" sqref="P9:P33 R9:R33 T9:T33 V9:V33 X9:X33 N9:N33">
      <formula1>Goal_Strategy</formula1>
    </dataValidation>
    <dataValidation type="list" allowBlank="1" showInputMessage="1" showErrorMessage="1" sqref="A9:A33">
      <formula1>Type_of_Space</formula1>
    </dataValidation>
    <dataValidation type="list" allowBlank="1" showInputMessage="1" showErrorMessage="1" sqref="B9:B33">
      <formula1>Ownership_of_Space</formula1>
    </dataValidation>
  </dataValidations>
  <printOptions horizontalCentered="1"/>
  <pageMargins left="0.17" right="0.17" top="0.44" bottom="0.75" header="0.22" footer="0.5"/>
  <pageSetup fitToHeight="1" fitToWidth="1" horizontalDpi="300" verticalDpi="300" orientation="landscape" scale="25" r:id="rId1"/>
  <headerFooter alignWithMargins="0">
    <oddFooter>&amp;R&amp;D  &amp;F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72"/>
  <sheetViews>
    <sheetView showGridLines="0" zoomScale="75" zoomScaleNormal="75" zoomScaleSheetLayoutView="75" zoomScalePageLayoutView="0" workbookViewId="0" topLeftCell="A1">
      <selection activeCell="A7" sqref="A7"/>
    </sheetView>
  </sheetViews>
  <sheetFormatPr defaultColWidth="9.33203125" defaultRowHeight="12.75"/>
  <cols>
    <col min="1" max="1" width="44.5" style="12" customWidth="1"/>
    <col min="2" max="2" width="42.5" style="12" customWidth="1"/>
    <col min="3" max="3" width="47.66015625" style="12" customWidth="1"/>
    <col min="4" max="4" width="20.5" style="12" customWidth="1"/>
    <col min="5" max="5" width="17.66015625" style="12" customWidth="1"/>
    <col min="6" max="6" width="9.33203125" style="12" customWidth="1"/>
    <col min="7" max="7" width="28.5" style="12" customWidth="1"/>
    <col min="8" max="8" width="20.66015625" style="12" bestFit="1" customWidth="1"/>
    <col min="9" max="9" width="11.66015625" style="12" bestFit="1" customWidth="1"/>
    <col min="10" max="10" width="3.5" style="12" customWidth="1"/>
    <col min="11" max="11" width="1.83203125" style="12" customWidth="1"/>
    <col min="12" max="12" width="1.3359375" style="12" customWidth="1"/>
    <col min="13" max="13" width="15.5" style="12" bestFit="1" customWidth="1"/>
    <col min="14" max="16384" width="9.33203125" style="12" customWidth="1"/>
  </cols>
  <sheetData>
    <row r="1" spans="2:9" ht="15">
      <c r="B1" s="10" t="s">
        <v>5</v>
      </c>
      <c r="C1" s="10"/>
      <c r="I1" s="13"/>
    </row>
    <row r="2" spans="1:11" ht="15">
      <c r="A2" s="10" t="s">
        <v>19</v>
      </c>
      <c r="B2" s="10" t="s">
        <v>8</v>
      </c>
      <c r="H2" s="13"/>
      <c r="I2" s="13"/>
      <c r="K2" s="13"/>
    </row>
    <row r="3" ht="15">
      <c r="D3" s="44"/>
    </row>
    <row r="4" spans="2:6" ht="14.25">
      <c r="B4" s="242" t="s">
        <v>20</v>
      </c>
      <c r="C4" s="258"/>
      <c r="D4" s="258"/>
      <c r="E4" s="258"/>
      <c r="F4" s="259"/>
    </row>
    <row r="6" spans="1:5" ht="29.25">
      <c r="A6" s="163" t="s">
        <v>629</v>
      </c>
      <c r="B6" s="168" t="s">
        <v>625</v>
      </c>
      <c r="C6" s="32" t="s">
        <v>675</v>
      </c>
      <c r="D6" s="163" t="s">
        <v>17</v>
      </c>
      <c r="E6" s="170" t="s">
        <v>3</v>
      </c>
    </row>
    <row r="7" spans="1:5" ht="33" customHeight="1">
      <c r="A7" s="72"/>
      <c r="B7" s="136"/>
      <c r="C7" s="157"/>
      <c r="D7" s="72"/>
      <c r="E7" s="62"/>
    </row>
    <row r="8" spans="1:5" ht="33" customHeight="1">
      <c r="A8" s="72"/>
      <c r="B8" s="136"/>
      <c r="C8" s="157"/>
      <c r="D8" s="72"/>
      <c r="E8" s="62"/>
    </row>
    <row r="9" spans="1:5" ht="33" customHeight="1">
      <c r="A9" s="72"/>
      <c r="B9" s="136"/>
      <c r="C9" s="157"/>
      <c r="D9" s="72"/>
      <c r="E9" s="62"/>
    </row>
    <row r="10" spans="1:5" ht="33" customHeight="1">
      <c r="A10" s="72"/>
      <c r="B10" s="136"/>
      <c r="C10" s="157"/>
      <c r="D10" s="72"/>
      <c r="E10" s="62"/>
    </row>
    <row r="11" spans="1:5" ht="33" customHeight="1">
      <c r="A11" s="72"/>
      <c r="B11" s="136"/>
      <c r="C11" s="157"/>
      <c r="D11" s="72"/>
      <c r="E11" s="62"/>
    </row>
    <row r="12" spans="1:5" ht="33" customHeight="1">
      <c r="A12" s="72"/>
      <c r="B12" s="136"/>
      <c r="C12" s="157"/>
      <c r="D12" s="72"/>
      <c r="E12" s="62"/>
    </row>
    <row r="13" spans="1:5" ht="33" customHeight="1">
      <c r="A13" s="72"/>
      <c r="B13" s="136"/>
      <c r="C13" s="157"/>
      <c r="D13" s="72"/>
      <c r="E13" s="62"/>
    </row>
    <row r="14" spans="1:5" ht="33" customHeight="1">
      <c r="A14" s="72"/>
      <c r="B14" s="136"/>
      <c r="C14" s="157"/>
      <c r="D14" s="72"/>
      <c r="E14" s="62"/>
    </row>
    <row r="15" spans="1:5" ht="33" customHeight="1">
      <c r="A15" s="72"/>
      <c r="B15" s="136"/>
      <c r="C15" s="157"/>
      <c r="D15" s="72"/>
      <c r="E15" s="62"/>
    </row>
    <row r="16" spans="1:5" ht="33" customHeight="1">
      <c r="A16" s="72"/>
      <c r="B16" s="136"/>
      <c r="C16" s="157"/>
      <c r="D16" s="72"/>
      <c r="E16" s="62"/>
    </row>
    <row r="17" spans="1:5" ht="33" customHeight="1">
      <c r="A17" s="72"/>
      <c r="B17" s="136"/>
      <c r="C17" s="157"/>
      <c r="D17" s="72"/>
      <c r="E17" s="62"/>
    </row>
    <row r="18" spans="1:5" ht="33" customHeight="1">
      <c r="A18" s="72"/>
      <c r="B18" s="136"/>
      <c r="C18" s="157"/>
      <c r="D18" s="72"/>
      <c r="E18" s="62"/>
    </row>
    <row r="19" spans="1:5" ht="33" customHeight="1">
      <c r="A19" s="72"/>
      <c r="B19" s="136"/>
      <c r="C19" s="157"/>
      <c r="D19" s="72"/>
      <c r="E19" s="62"/>
    </row>
    <row r="20" spans="1:5" ht="33" customHeight="1">
      <c r="A20" s="72"/>
      <c r="B20" s="136"/>
      <c r="C20" s="157"/>
      <c r="D20" s="72"/>
      <c r="E20" s="62"/>
    </row>
    <row r="21" spans="1:5" ht="33" customHeight="1">
      <c r="A21" s="72"/>
      <c r="B21" s="136"/>
      <c r="C21" s="157"/>
      <c r="D21" s="72"/>
      <c r="E21" s="62"/>
    </row>
    <row r="22" spans="1:5" ht="33" customHeight="1">
      <c r="A22" s="72"/>
      <c r="B22" s="136"/>
      <c r="C22" s="157"/>
      <c r="D22" s="72"/>
      <c r="E22" s="62"/>
    </row>
    <row r="23" spans="1:5" ht="33" customHeight="1">
      <c r="A23" s="72"/>
      <c r="B23" s="136"/>
      <c r="C23" s="157"/>
      <c r="D23" s="72"/>
      <c r="E23" s="62"/>
    </row>
    <row r="24" spans="1:5" ht="33" customHeight="1">
      <c r="A24" s="72"/>
      <c r="B24" s="136"/>
      <c r="C24" s="157"/>
      <c r="D24" s="72"/>
      <c r="E24" s="62"/>
    </row>
    <row r="25" spans="1:5" ht="33" customHeight="1">
      <c r="A25" s="72"/>
      <c r="B25" s="136"/>
      <c r="C25" s="157"/>
      <c r="D25" s="72"/>
      <c r="E25" s="62"/>
    </row>
    <row r="26" spans="1:5" s="10" customFormat="1" ht="33" customHeight="1">
      <c r="A26" s="74"/>
      <c r="B26" s="43"/>
      <c r="C26" s="14" t="s">
        <v>2</v>
      </c>
      <c r="D26" s="74"/>
      <c r="E26" s="35">
        <f>SUM(E7:E25)</f>
        <v>0</v>
      </c>
    </row>
    <row r="27" spans="2:4" ht="14.25">
      <c r="B27" s="13"/>
      <c r="D27" s="75"/>
    </row>
    <row r="28" spans="2:9" ht="14.25">
      <c r="B28" s="13"/>
      <c r="C28" s="13"/>
      <c r="D28" s="75"/>
      <c r="E28" s="13"/>
      <c r="F28" s="13"/>
      <c r="G28" s="13"/>
      <c r="H28" s="13"/>
      <c r="I28" s="13"/>
    </row>
    <row r="29" spans="2:9" ht="15">
      <c r="B29" s="13"/>
      <c r="C29" s="13"/>
      <c r="E29" s="36"/>
      <c r="F29" s="13"/>
      <c r="G29" s="13"/>
      <c r="H29" s="13"/>
      <c r="I29" s="13"/>
    </row>
    <row r="30" spans="2:9" ht="15">
      <c r="B30" s="13"/>
      <c r="C30" s="13"/>
      <c r="E30" s="36"/>
      <c r="F30" s="13"/>
      <c r="G30" s="13"/>
      <c r="H30" s="13"/>
      <c r="I30" s="13"/>
    </row>
    <row r="31" spans="2:9" ht="15">
      <c r="B31" s="13"/>
      <c r="C31" s="13"/>
      <c r="D31" s="167"/>
      <c r="E31" s="167"/>
      <c r="F31" s="167"/>
      <c r="G31" s="167"/>
      <c r="H31" s="13"/>
      <c r="I31" s="13"/>
    </row>
    <row r="32" spans="2:9" ht="14.25">
      <c r="B32" s="13"/>
      <c r="C32" s="13"/>
      <c r="E32" s="13"/>
      <c r="F32" s="13"/>
      <c r="G32" s="13"/>
      <c r="H32" s="13"/>
      <c r="I32" s="13"/>
    </row>
    <row r="33" spans="2:9" ht="14.25">
      <c r="B33" s="13"/>
      <c r="C33" s="13"/>
      <c r="E33" s="13"/>
      <c r="F33" s="13"/>
      <c r="G33" s="13"/>
      <c r="H33" s="13"/>
      <c r="I33" s="13"/>
    </row>
    <row r="34" spans="2:9" ht="14.25">
      <c r="B34" s="13"/>
      <c r="C34" s="13"/>
      <c r="E34" s="13"/>
      <c r="F34" s="13"/>
      <c r="G34" s="13"/>
      <c r="H34" s="13"/>
      <c r="I34" s="13"/>
    </row>
    <row r="35" spans="2:9" ht="14.25">
      <c r="B35" s="13"/>
      <c r="C35" s="13"/>
      <c r="E35" s="13"/>
      <c r="F35" s="13"/>
      <c r="G35" s="13"/>
      <c r="H35" s="13"/>
      <c r="I35" s="13"/>
    </row>
    <row r="36" spans="2:9" ht="14.25">
      <c r="B36" s="13"/>
      <c r="C36" s="13"/>
      <c r="E36" s="13"/>
      <c r="F36" s="13"/>
      <c r="G36" s="13"/>
      <c r="H36" s="13"/>
      <c r="I36" s="13"/>
    </row>
    <row r="37" spans="2:9" ht="14.25">
      <c r="B37" s="13"/>
      <c r="C37" s="13"/>
      <c r="E37" s="13"/>
      <c r="F37" s="13"/>
      <c r="G37" s="13"/>
      <c r="H37" s="13"/>
      <c r="I37" s="13"/>
    </row>
    <row r="38" spans="2:9" ht="14.25">
      <c r="B38" s="13"/>
      <c r="C38" s="13"/>
      <c r="E38" s="13"/>
      <c r="F38" s="13"/>
      <c r="G38" s="13"/>
      <c r="H38" s="47"/>
      <c r="I38" s="13"/>
    </row>
    <row r="39" spans="2:9" ht="14.25">
      <c r="B39" s="13"/>
      <c r="C39" s="13"/>
      <c r="E39" s="13"/>
      <c r="F39" s="13"/>
      <c r="G39" s="13"/>
      <c r="H39" s="48"/>
      <c r="I39" s="13"/>
    </row>
    <row r="40" spans="2:9" ht="14.25">
      <c r="B40" s="13"/>
      <c r="C40" s="13"/>
      <c r="E40" s="13"/>
      <c r="F40" s="13"/>
      <c r="G40" s="13"/>
      <c r="H40" s="47"/>
      <c r="I40" s="13"/>
    </row>
    <row r="41" spans="2:9" ht="14.25">
      <c r="B41" s="13"/>
      <c r="C41" s="13"/>
      <c r="E41" s="13"/>
      <c r="F41" s="13"/>
      <c r="G41" s="13"/>
      <c r="H41" s="47"/>
      <c r="I41" s="13"/>
    </row>
    <row r="42" spans="2:9" ht="14.25">
      <c r="B42" s="13"/>
      <c r="C42" s="13"/>
      <c r="E42" s="13"/>
      <c r="F42" s="13"/>
      <c r="G42" s="13"/>
      <c r="H42" s="47"/>
      <c r="I42" s="13"/>
    </row>
    <row r="43" spans="2:13" ht="14.25">
      <c r="B43" s="13"/>
      <c r="C43" s="13"/>
      <c r="E43" s="13"/>
      <c r="F43" s="13"/>
      <c r="G43" s="13"/>
      <c r="H43" s="49"/>
      <c r="I43" s="13"/>
      <c r="M43" s="39"/>
    </row>
    <row r="44" spans="2:13" ht="14.25">
      <c r="B44" s="13"/>
      <c r="C44" s="13"/>
      <c r="E44" s="13"/>
      <c r="F44" s="13"/>
      <c r="G44" s="13"/>
      <c r="H44" s="49"/>
      <c r="I44" s="13"/>
      <c r="M44" s="39"/>
    </row>
    <row r="45" spans="2:13" ht="14.25">
      <c r="B45" s="13"/>
      <c r="C45" s="13"/>
      <c r="E45" s="13"/>
      <c r="F45" s="13"/>
      <c r="G45" s="13"/>
      <c r="H45" s="50"/>
      <c r="I45" s="13"/>
      <c r="M45" s="39"/>
    </row>
    <row r="46" spans="2:13" ht="15">
      <c r="B46" s="13"/>
      <c r="C46" s="13"/>
      <c r="E46" s="13"/>
      <c r="F46" s="13"/>
      <c r="G46" s="13"/>
      <c r="H46" s="51"/>
      <c r="I46" s="36"/>
      <c r="M46" s="39">
        <f>SUM(M43:M45)</f>
        <v>0</v>
      </c>
    </row>
    <row r="47" spans="2:9" ht="14.25">
      <c r="B47" s="13"/>
      <c r="C47" s="13"/>
      <c r="E47" s="13"/>
      <c r="F47" s="13"/>
      <c r="G47" s="13"/>
      <c r="H47" s="13"/>
      <c r="I47" s="13"/>
    </row>
    <row r="48" spans="2:9" ht="14.25">
      <c r="B48" s="13"/>
      <c r="C48" s="13"/>
      <c r="E48" s="13"/>
      <c r="F48" s="13"/>
      <c r="G48" s="13"/>
      <c r="H48" s="13"/>
      <c r="I48" s="13"/>
    </row>
    <row r="49" spans="2:9" ht="48.75" customHeight="1">
      <c r="B49" s="13"/>
      <c r="C49" s="13"/>
      <c r="E49" s="13"/>
      <c r="F49" s="13"/>
      <c r="G49" s="13"/>
      <c r="H49" s="13"/>
      <c r="I49" s="13"/>
    </row>
    <row r="50" spans="2:9" ht="15">
      <c r="B50" s="13"/>
      <c r="C50" s="13"/>
      <c r="E50" s="37"/>
      <c r="F50" s="37"/>
      <c r="G50" s="13"/>
      <c r="H50" s="13"/>
      <c r="I50" s="13"/>
    </row>
    <row r="51" spans="2:9" ht="14.25">
      <c r="B51" s="13"/>
      <c r="C51" s="13"/>
      <c r="E51" s="13"/>
      <c r="F51" s="13"/>
      <c r="G51" s="13"/>
      <c r="H51" s="13"/>
      <c r="I51" s="13"/>
    </row>
    <row r="52" spans="2:7" ht="14.25">
      <c r="B52" s="13"/>
      <c r="C52" s="13"/>
      <c r="E52" s="13"/>
      <c r="F52" s="13"/>
      <c r="G52" s="13"/>
    </row>
    <row r="53" spans="2:7" ht="14.25">
      <c r="B53" s="13"/>
      <c r="C53" s="13"/>
      <c r="E53" s="13"/>
      <c r="F53" s="13"/>
      <c r="G53" s="13"/>
    </row>
    <row r="54" spans="2:7" ht="14.25">
      <c r="B54" s="13"/>
      <c r="C54" s="13"/>
      <c r="E54" s="13"/>
      <c r="F54" s="13"/>
      <c r="G54" s="13"/>
    </row>
    <row r="55" spans="2:7" ht="14.25">
      <c r="B55" s="13"/>
      <c r="C55" s="13"/>
      <c r="E55" s="13"/>
      <c r="F55" s="13"/>
      <c r="G55" s="13"/>
    </row>
    <row r="56" spans="2:7" ht="14.25">
      <c r="B56" s="13"/>
      <c r="C56" s="13"/>
      <c r="E56" s="13"/>
      <c r="F56" s="13"/>
      <c r="G56" s="13"/>
    </row>
    <row r="57" spans="2:7" ht="14.25">
      <c r="B57" s="13"/>
      <c r="C57" s="13"/>
      <c r="E57" s="13"/>
      <c r="F57" s="13"/>
      <c r="G57" s="13"/>
    </row>
    <row r="58" spans="2:7" ht="14.25">
      <c r="B58" s="13"/>
      <c r="C58" s="13"/>
      <c r="E58" s="13"/>
      <c r="F58" s="13"/>
      <c r="G58" s="13"/>
    </row>
    <row r="59" spans="2:7" ht="14.25">
      <c r="B59" s="13"/>
      <c r="C59" s="13"/>
      <c r="E59" s="13"/>
      <c r="F59" s="13"/>
      <c r="G59" s="13"/>
    </row>
    <row r="60" spans="2:7" ht="14.25">
      <c r="B60" s="13"/>
      <c r="C60" s="13"/>
      <c r="E60" s="13"/>
      <c r="F60" s="13"/>
      <c r="G60" s="13"/>
    </row>
    <row r="61" spans="2:7" ht="14.25">
      <c r="B61" s="13"/>
      <c r="C61" s="13"/>
      <c r="E61" s="13"/>
      <c r="F61" s="13"/>
      <c r="G61" s="13"/>
    </row>
    <row r="62" spans="2:7" ht="14.25">
      <c r="B62" s="13"/>
      <c r="C62" s="13"/>
      <c r="E62" s="13"/>
      <c r="F62" s="13"/>
      <c r="G62" s="13"/>
    </row>
    <row r="63" spans="2:7" ht="14.25">
      <c r="B63" s="13"/>
      <c r="C63" s="13"/>
      <c r="E63" s="13"/>
      <c r="F63" s="13"/>
      <c r="G63" s="13"/>
    </row>
    <row r="64" spans="2:7" ht="14.25">
      <c r="B64" s="13"/>
      <c r="C64" s="13"/>
      <c r="E64" s="13"/>
      <c r="F64" s="13"/>
      <c r="G64" s="13"/>
    </row>
    <row r="65" spans="2:7" ht="14.25">
      <c r="B65" s="13"/>
      <c r="C65" s="13"/>
      <c r="E65" s="13"/>
      <c r="F65" s="13"/>
      <c r="G65" s="13"/>
    </row>
    <row r="66" spans="2:7" ht="14.25">
      <c r="B66" s="13"/>
      <c r="C66" s="13"/>
      <c r="E66" s="13"/>
      <c r="F66" s="13"/>
      <c r="G66" s="13"/>
    </row>
    <row r="67" spans="2:7" ht="15">
      <c r="B67" s="36"/>
      <c r="C67" s="36"/>
      <c r="E67" s="36"/>
      <c r="F67" s="36"/>
      <c r="G67" s="36"/>
    </row>
    <row r="68" spans="2:7" ht="14.25">
      <c r="B68" s="13"/>
      <c r="C68" s="13"/>
      <c r="E68" s="13"/>
      <c r="F68" s="13"/>
      <c r="G68" s="13"/>
    </row>
    <row r="69" spans="2:7" ht="14.25">
      <c r="B69" s="13"/>
      <c r="C69" s="13"/>
      <c r="E69" s="13"/>
      <c r="F69" s="13"/>
      <c r="G69" s="13"/>
    </row>
    <row r="70" spans="2:7" ht="14.25">
      <c r="B70" s="13"/>
      <c r="C70" s="13"/>
      <c r="E70" s="13"/>
      <c r="F70" s="13"/>
      <c r="G70" s="13"/>
    </row>
    <row r="71" spans="2:7" ht="14.25">
      <c r="B71" s="13"/>
      <c r="C71" s="13"/>
      <c r="E71" s="13"/>
      <c r="F71" s="13"/>
      <c r="G71" s="13"/>
    </row>
    <row r="72" spans="2:7" ht="14.25">
      <c r="B72" s="13"/>
      <c r="C72" s="13"/>
      <c r="E72" s="13"/>
      <c r="F72" s="13"/>
      <c r="G72" s="13"/>
    </row>
  </sheetData>
  <sheetProtection formatColumns="0" formatRows="0"/>
  <mergeCells count="1">
    <mergeCell ref="B4:F4"/>
  </mergeCells>
  <dataValidations count="2">
    <dataValidation type="list" allowBlank="1" showInputMessage="1" showErrorMessage="1" sqref="D7:D25">
      <formula1>Equip</formula1>
    </dataValidation>
    <dataValidation type="list" allowBlank="1" showInputMessage="1" showErrorMessage="1" sqref="A7:A25">
      <formula1>Telecommunications</formula1>
    </dataValidation>
  </dataValidations>
  <printOptions horizontalCentered="1"/>
  <pageMargins left="0.29" right="0.34" top="0.5" bottom="0.5" header="0.5" footer="0.5"/>
  <pageSetup fitToHeight="1" fitToWidth="1" horizontalDpi="300" verticalDpi="300" orientation="landscape" scale="51" r:id="rId1"/>
  <headerFooter alignWithMargins="0">
    <oddFooter>&amp;R&amp;D  &amp;F  &amp;A</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dhr</dc:creator>
  <cp:keywords/>
  <dc:description/>
  <cp:lastModifiedBy>sheila daniely</cp:lastModifiedBy>
  <cp:lastPrinted>2010-07-08T14:12:22Z</cp:lastPrinted>
  <dcterms:created xsi:type="dcterms:W3CDTF">2001-02-05T14:11:17Z</dcterms:created>
  <dcterms:modified xsi:type="dcterms:W3CDTF">2010-07-29T16:20:13Z</dcterms:modified>
  <cp:category/>
  <cp:version/>
  <cp:contentType/>
  <cp:contentStatus/>
</cp:coreProperties>
</file>